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5480" windowHeight="9210" activeTab="1"/>
  </bookViews>
  <sheets>
    <sheet name="สวัสดิการ 7(สังคมสงเคราะห์" sheetId="1" r:id="rId1"/>
    <sheet name="สวัสดิการ7 (สร้างความเข้มแข็งฯ)" sheetId="2" r:id="rId2"/>
  </sheets>
  <definedNames/>
  <calcPr fullCalcOnLoad="1"/>
</workbook>
</file>

<file path=xl/sharedStrings.xml><?xml version="1.0" encoding="utf-8"?>
<sst xmlns="http://schemas.openxmlformats.org/spreadsheetml/2006/main" count="604" uniqueCount="269">
  <si>
    <t>รายงานรายละเอียดประมาณการรายจ่ายงบประมาณรายจ่ายทั่วไป</t>
  </si>
  <si>
    <t>เทศบาลนครนครสวรรค์</t>
  </si>
  <si>
    <t>อำเภอเมืองฯ          จังหวัดนครสวรรค์</t>
  </si>
  <si>
    <t>แผนงานสังคมสงเคราะห์ (กองสวัสดิการสังคม)</t>
  </si>
  <si>
    <t>งานบริหารทั่วไป เกี่ยวกับสังคมสงเคราะห์</t>
  </si>
  <si>
    <t>รวม</t>
  </si>
  <si>
    <t>บาท</t>
  </si>
  <si>
    <t>จำนวน</t>
  </si>
  <si>
    <t xml:space="preserve"> - เงินเพิ่มต่าง ๆ ของพนักงาน</t>
  </si>
  <si>
    <t>ค่าจ้างประจำ</t>
  </si>
  <si>
    <t xml:space="preserve"> - ค่าจ้างลูกจ้างประจำ</t>
  </si>
  <si>
    <t>ค่าจ้างชั่วคราว</t>
  </si>
  <si>
    <t xml:space="preserve"> - ค่าตอบแทนพนักงานจ้าง</t>
  </si>
  <si>
    <t>งบดำเนินงาน</t>
  </si>
  <si>
    <t>ค่าตอบแทน</t>
  </si>
  <si>
    <t xml:space="preserve"> - ค่าตอบแทนการปฏิบัติงานนอกเวลาราชการ</t>
  </si>
  <si>
    <t xml:space="preserve"> - ค่าเช่าบ้าน</t>
  </si>
  <si>
    <t xml:space="preserve"> - เงินช่วยเหลือการศึกษาบุตร</t>
  </si>
  <si>
    <t>ค่าใช้สอย</t>
  </si>
  <si>
    <t>รายจ่ายเพื่อให้ได้มาซึ่งบริการ</t>
  </si>
  <si>
    <t>รายจ่ายที่เกี่ยวเนื่องกับการปฏิบัติราชการที่ไม่เข้าลักษณะรายจ่ายหมวดอื่น ๆ</t>
  </si>
  <si>
    <t xml:space="preserve"> - ค่าใช้จ่ายในการเดินทางไปราชการในราชอาณาจักร และนอกราชอาณาจักร</t>
  </si>
  <si>
    <t>ค่าบำรุงรักษาและซ่อมแซม</t>
  </si>
  <si>
    <t>ค่าวัสดุ</t>
  </si>
  <si>
    <t xml:space="preserve"> - ค่าไฟฟ้า</t>
  </si>
  <si>
    <t xml:space="preserve"> - ค่าน้ำประปา</t>
  </si>
  <si>
    <t>ค่าครุภัณฑ์</t>
  </si>
  <si>
    <t>ค่าบำรุงรักษาและปรับปรุงครุภัณฑ์</t>
  </si>
  <si>
    <t xml:space="preserve"> - ค่าบำรุงรักษาและปรับปรุงครุภัณฑ์</t>
  </si>
  <si>
    <t>งานสวัสดิการสังคมและสังคมสงเคราะห์</t>
  </si>
  <si>
    <t xml:space="preserve">   ค่าใช้สอย</t>
  </si>
  <si>
    <t xml:space="preserve">   รายจ่ายที่เกี่ยวเนื่องกับการปฏิบัติราชการที่ไม่เข้าลักษณะรายจ่ายหมวดอื่น ๆ</t>
  </si>
  <si>
    <t xml:space="preserve"> - โครงการแก้ไขปัญหาความยากจน</t>
  </si>
  <si>
    <t xml:space="preserve"> - โครงการจัดสภาพแวดล้อมที่เหมาะสมปลอดภัยสำหรับผู้สูงอายุ ผู้พิการ ผู้ด้อยโอกาส</t>
  </si>
  <si>
    <t xml:space="preserve">   และศึกษาดูงาน</t>
  </si>
  <si>
    <t xml:space="preserve"> - โครงการวัยรุ่นยุคใหม่กับปัญหาเพศสัมพันธ์ก่อนวัยอันสมควร</t>
  </si>
  <si>
    <t>แผนงานสร้างความเข้มแข็งของชุมชน (กองสวัสดิการสังคม)</t>
  </si>
  <si>
    <t>งานส่งเสริมและสนับสนุนความเข้มแข็งของชุมชน</t>
  </si>
  <si>
    <t xml:space="preserve"> - โครงการส่งเสริม สนับสนุน หนึ่งชุมชน หนึ่งผลิตภัณฑ์ และออกแบบบรรจุภัณฑ์</t>
  </si>
  <si>
    <t xml:space="preserve">  </t>
  </si>
  <si>
    <t xml:space="preserve"> - โครงการเทศบาลพบประชาชน</t>
  </si>
  <si>
    <t xml:space="preserve"> - โครงการส่งเสริม สนับสนุนสืบสานงานประเพณีวันสงกรานต์ของชุมชนในเขตเทศบาลนครนครสวรรค์</t>
  </si>
  <si>
    <t xml:space="preserve"> - โครงการส่งเสริม สนับสนุนกิจกรรมวันพ่อ วันแม่ แห่งชาติ</t>
  </si>
  <si>
    <t xml:space="preserve"> - โครงการรณรงค์ยุติความรุนแรงต่อเด็ก สตรี คนชรา และครอบครัว</t>
  </si>
  <si>
    <t>งบบุคลากร (หมวดเงินเดือน ค่าจ้างประจำและค่าจ้างชั่วคราว)</t>
  </si>
  <si>
    <t>- เงินประจำตำแหน่ง</t>
  </si>
  <si>
    <t>หมวดค่าตอบแทน ใช้สอยและวัสดุ</t>
  </si>
  <si>
    <t xml:space="preserve"> - ค่าพวงมาลัย ช่อดอกไม้ กระเช้าดอกไม้ และพวงมาลา</t>
  </si>
  <si>
    <t xml:space="preserve"> - ค่าบำรุงรักษาและซ่อมแซม</t>
  </si>
  <si>
    <t>ค่าสาธารณูปโภค (หมวดค่าสาธารณูปโภค)</t>
  </si>
  <si>
    <t>งบลงทุน (หมวดค่าครุภัณฑ์ ที่ดินและสิ่งก่อสร้าง)</t>
  </si>
  <si>
    <t xml:space="preserve">   </t>
  </si>
  <si>
    <t xml:space="preserve"> - โครงการส่งเสริมการแสดงออกถึงความจงรักภักดีต่อชาติ ศาสนา พระมหากษัตริย์ และศึกษาดูงาน</t>
  </si>
  <si>
    <t xml:space="preserve"> - โครงการอบรมรณรงค์ป้องกันและแก้ไขปัญหายาเสพติดในเขตเทศบาลนครนครสวรรค์ </t>
  </si>
  <si>
    <t xml:space="preserve"> - โครงการส่งเสริมกีฬาชุมชนสัมพันธ์ ต้านยาเสพติด</t>
  </si>
  <si>
    <t xml:space="preserve"> - โครงการส่งเสริม สนับสนุน อบรม การดำเนินกิจการหอพัก ภายในเขตเทศบาลนครนครสวรรค์</t>
  </si>
  <si>
    <t xml:space="preserve"> - เงินเพิ่มต่าง ๆ ของพนักงานจ้าง</t>
  </si>
  <si>
    <t xml:space="preserve"> - โครงการส่งเสริมอาชีพประชาชนในเขตเทศบาลนครนครสวรรค์</t>
  </si>
  <si>
    <t xml:space="preserve"> - โครงการส่งเสริม สนับสนุน อบรมคณะกรรมการ เจ้าหน้าที่สมาชิกงานด้านฌาปนกิจสงเคราะห์</t>
  </si>
  <si>
    <t xml:space="preserve"> - โครงการส่งเสริมคุณภาพชีวิตผู้สูงอายุ อบรม สัมมนาและศึกษาดูงาน</t>
  </si>
  <si>
    <t xml:space="preserve">   ในเขตเทศบาลนครนครสวรรค์</t>
  </si>
  <si>
    <t>ค่าที่ดินและสิ่งก่อสร้าง</t>
  </si>
  <si>
    <t>1. ประเภทอำนวยการท้องถิ่น ระดับกลาง ตำแหน่งผู้อำนวยการกอง ในอัตรา 5,600 บาท/เดือน</t>
  </si>
  <si>
    <t>2. ประเภทอำนวยการท้องถิ่น ระดับต้น ตำแหน่งหัวหน้าฝ่าย ในอัตรา 1,500 บาท/เดือน</t>
  </si>
  <si>
    <t xml:space="preserve">และเงินประจำตำแหน่ง ในอัตรา 5,600 บาท/เดือน ตามหนังสือกระทรวงมหาดไทย </t>
  </si>
  <si>
    <t xml:space="preserve"> - โครงการจัดเก็บข้อมูลพื้นฐานชุมชนในเขตเทศบาล</t>
  </si>
  <si>
    <t xml:space="preserve"> - โครงการสงเคราะห์ผู้ด้อยโอกาสและผู้ไร้ที่พึ่ง</t>
  </si>
  <si>
    <t xml:space="preserve"> - โครงการส่งเสริม สนับสนุนกิจกรรมงานวันเด็ก</t>
  </si>
  <si>
    <t xml:space="preserve"> - โครงการสนับสนุนการจัดประชุมประชาคมคณะกรรมการจัดทำแผนชุมชน</t>
  </si>
  <si>
    <t xml:space="preserve"> 1. ค่าตอบแทนพนักงานเทศบาลที่ได้รับเงินประจำตำแหน่ง ตามกฎหมายว่าด้วยเงินเดือน</t>
  </si>
  <si>
    <t xml:space="preserve"> 2. เงินเพิ่มพิเศษสำหรับการสู้รบ (พ.ส.ร.) ของพนักงานเทศบาล</t>
  </si>
  <si>
    <t xml:space="preserve"> - โครงการส่งเสริมสนับสนุนกิจกรรมเศรษฐกิจพอเพียง ภูมิปัญญาท้องถิ่นแหล่งการเรียนรู้ </t>
  </si>
  <si>
    <t xml:space="preserve"> - โครงการอบรมส่งเสริมคุณธรรม จริยธรรม ศีลธรรม สำหรับประชาชนในเขตเทศบาลฯ</t>
  </si>
  <si>
    <t xml:space="preserve"> - โครงการส่งเสริม สนับสนุนสืบสานงานประเพณีวันลอยกระทงกะลาสายกะลาสีของชุมชน</t>
  </si>
  <si>
    <t xml:space="preserve"> - โครงการส่งเสริม สนับสนุน กิจกรรมศูนย์พัฒนาครอบครัวชุมชนในเขตเทศบาลนครนครสวรรค์</t>
  </si>
  <si>
    <t xml:space="preserve"> - โครงการอบรมสัมมนา คณะกรรมการพัฒนาสตรีและสมาชิกสตรีชุมชนและศึกษาดูงาน</t>
  </si>
  <si>
    <t>ค่าบำรุงรักษาและปรับปรุงที่ดินและสิ่งก่อสร้าง</t>
  </si>
  <si>
    <t>\</t>
  </si>
  <si>
    <r>
      <t>เงินเดือน</t>
    </r>
    <r>
      <rPr>
        <sz val="16"/>
        <color indexed="8"/>
        <rFont val="TH SarabunPSK"/>
        <family val="2"/>
      </rPr>
      <t xml:space="preserve"> </t>
    </r>
    <r>
      <rPr>
        <b/>
        <sz val="16"/>
        <color indexed="8"/>
        <rFont val="TH SarabunPSK"/>
        <family val="2"/>
      </rPr>
      <t>(ฝ่ายประจำ)</t>
    </r>
  </si>
  <si>
    <t>ครุภัณฑ์ไฟฟ้าและวิทยุ</t>
  </si>
  <si>
    <t xml:space="preserve"> - โครงการช่วยเหลือผู้ประสบภัยพิบัติในเขตเทศบาลนครนครสวรรค์</t>
  </si>
  <si>
    <t xml:space="preserve"> - โครงการประกวดชุมชนพัฒนาดีเด่น และคัดเลือกคณะกรรมการชุมชนตัวอย่าง และศึกษาดูงาน</t>
  </si>
  <si>
    <t xml:space="preserve"> - โครงการส่งเสริม อบรม ความรู้เกี่ยวกับการพิทักษ์ความเสมอภาคและคุ้มครองสิทธิสตรี </t>
  </si>
  <si>
    <t>และครอบครัว และศึกษาดูงาน</t>
  </si>
  <si>
    <t xml:space="preserve">  ที่ปรึกษา และสมาชิกชุมชน และศึกษาดูงาน</t>
  </si>
  <si>
    <t xml:space="preserve"> - โครงการส่งเสริมพัฒนาเพิ่มศักยภาพและอบรมสัมมนาของผู้นำชุมชน คณะกรรมการ  อนุกรรมการ </t>
  </si>
  <si>
    <t xml:space="preserve"> - เงินเดือนพนักงาน</t>
  </si>
  <si>
    <t xml:space="preserve"> - เป็นไปตามหนังสือกระทรวงมหาดไทย ที่ มท 08913.4/ว 856 ลงวันที่ 12 มกราคม 2553</t>
  </si>
  <si>
    <t xml:space="preserve"> - เป็นไปตามหนังสือกรมส่งเสริมการปกครองท้องถิ่น ด่วนมาก ที่ มท 0815/ว 2726 ลงวันที่ 4 ธันวาคม 2560</t>
  </si>
  <si>
    <t xml:space="preserve"> - เป็นไปตามหลักเกณฑ์เกี่ยวกับการเบิกค่าใช้จ่ายในการจัดงานต่าง ๆ เกี่ยวกับการดูแลส่งเสริมและบำรุงรักษาจารีตประเพณีและวัฒนธรรมอันดีขององค์กรปกครองส่วนท้องถิ่น พ.ศ. 2556</t>
  </si>
  <si>
    <t>เพื่อจ่ายเป็นเงินเดือนพนักงานเทศบาลสามัญพร้อมเงินปรับปรุงเงินเดือน โดยตั้งจ่ายครบทั้ง 12 เดือน ตามกรอบอัตรากำลัง 3 ปี และเมื่อรวมกับเงินประโยชน์ตอบแทนอื่นแล้วไม่เกินวงเงินตามมาตรา 35 แห่งพระราชบัญญัติระเบียบบริหารงานบุคคลส่วนท้องถิ่น พ.ศ. 2542</t>
  </si>
  <si>
    <t xml:space="preserve"> - เป็นไปตามระเบียบกระทรวงมหาดไทย ว่าด้วยการเบิกจ่ายค่าใช้จ่ายในการจัดงาน การจัดการแข่งขันกีฬา และการส่งนักกีฬาเข้าร่วมการแข่งขันกีฬาขององค์กรปกครองส่วนท้องถิ่น พ.ศ. 2559</t>
  </si>
  <si>
    <t>เพื่อจ่ายเป็นค่าจ้างลูกจ้างประจำพร้อมเงินปรับปรุงค่าจ้าง โดยตั้งจ่ายครบทั้ง 12 เดือน ตามกรอบอัตรากำลัง 3 ปี และเมื่อรวมกับเงินประโยชน์ตอบแทนอื่นแล้วไม่เกินวงเงินตามมาตรา 35 แห่งพระราชบัญญัติระเบียบบริหารงานบุคคลส่วนท้องถิ่น พ.ศ. 2542</t>
  </si>
  <si>
    <t>เพื่อจ่ายเป็นเงินค่าตอบแทนพนักงานจ้าง จำนวนรวม 10  ราย โดยตั้งจ่ายครบทั้ง 12 เดือน ตามกรอบอัตรากำลัง 3 ปี และเมื่อรวมกับเงินประโยชน์ตอบแทนอื่นแล้วไม่เกินวงเงินตามมาตรา 35 แห่งพระราชบัญญัติระเบียบบริหารงานบุคคลส่วนท้องถิ่น พ.ศ. 2542</t>
  </si>
  <si>
    <t>เพื่อจ่ายเป็นเงินประจำตำแหน่ง ดังนี้</t>
  </si>
  <si>
    <t xml:space="preserve">เพื่อจ่ายเป็นเงินเพิ่มต่าง ๆ ของพนักงาน ดังนี้ </t>
  </si>
  <si>
    <t>เพื่อจ่ายเป็นค่าเงินเพิ่มการครองชีพชั่วคราวของพนักงานจ้าง</t>
  </si>
  <si>
    <t xml:space="preserve">เพื่อจ่ายเป็นค่าจ้างนอกเวลา ค่าอาหารทำการนอกเวลา ให้กับพนักงานเทศบาลและลูกจ้าง ที่ได้รับคำสั่งให้ปฏิบัติงานนอกเวลาราชการหรือในวันหยุดราชการ ตามระเบียบกระทรวงมหาดไทย </t>
  </si>
  <si>
    <t xml:space="preserve">เพื่อจ่ายเป็นเงินค่าเช่าบ้านของพนักงานเทศบาล ซึ่งมีสิทธิเบิกจ่ายได้ตามระเบียบกระทรวงมหาดไทย </t>
  </si>
  <si>
    <t xml:space="preserve">เพื่อจ่ายเป็นเงินช่วยเหลือการศึกษาบุตรของพนักงานเทศบาล และลูกจ้างประจำ ที่มีสิทธิเบิกจ่ายได้ตามระเบียบกระทรวงมหาดไทย </t>
  </si>
  <si>
    <t>เพื่อจ่ายเป็นค่าใช้จ่ายในการเดินทางไปราชการในราชอาณาจักร และนอกราชอาณาจักร เป็นค่าเบี้ยเลี้ยง ค่าพาหนะ ค่าลงทะเบียน ค่าที่พักของพนักงานเทศบาล และพนักงานจ้างไปราชการในราชอาณาจักรตามคำสั่งเทศบาล ตามระเบียบกระทรวงมหาดไทย</t>
  </si>
  <si>
    <t xml:space="preserve">เพื่อจ่ายเป็นค่าพวงมาลัย ช่อดอกไม้ กระเช้าดอกไม้ และพวงมาลา เนื่องในงานพิธีต่าง  ๆ ตลอดจนงานของทางราชการ รวมทั้งงานอื่น ๆ ตามที่เทศบาลเห็นสมควร </t>
  </si>
  <si>
    <t>เพื่อจ่ายเป็นค่าบำรุงรักษาซ่อมแซมทรัพย์สินเพื่อให้สามารถใช้งานได้ตามปกติ</t>
  </si>
  <si>
    <t xml:space="preserve">เพื่อจ่ายเป็นค่าวัสดุสำนักงาน เช่น เครื่องเขียน แบบพิมพ์  กระดาษ เป็นต้น </t>
  </si>
  <si>
    <t xml:space="preserve">เพื่อจ่ายเป็นค่าวัสดุไฟฟ้าและวิทยุ เช่น หลอดไฟฟ้า สายไฟฟ้า อุปกรณ์ไฟฟ้า เป็นต้น </t>
  </si>
  <si>
    <t xml:space="preserve">เพื่อจ่ายเป็นค่าวัสดุงานบ้านงานครัว เช่น ไม้กวาด กระดาษชำระ ตะกร้า สบู่ น้ำยาล้างจาน หรือวัสดุอุปกรณ์อื่น ๆ ที่ใช้ในงานบ้านงานครัว เป็นต้น </t>
  </si>
  <si>
    <t xml:space="preserve">เพื่อจ่ายเป็นค่าวัสดุก่อสร้าง เช่น ตะปู สี ไม้ ปูน เหล็ก ลวด  เป็นต้น </t>
  </si>
  <si>
    <t>เพื่อจ่ายเป็นค่าวัสดุยานพาหนะและขนส่ง เช่น ยางนอก ยางใน น้ำมันเบรค เป็นต้น</t>
  </si>
  <si>
    <t xml:space="preserve">เพื่อจ่ายเป็นค่าวัสดุเชื้อเพลิงและหล่อลื่น เช่น น้ำมันเชื้อเพลิง น้ำมันเครื่อง แก๊ส ถ่าน เป็นต้น </t>
  </si>
  <si>
    <t xml:space="preserve">เพื่อจ่ายเป็นค่าวัสดุโฆษณาและเผยแพร่ เช่น ฟิล์ม ล้าง-อัดฟิล์ม สี โปสเตอร์ แผ่นพับ ใบปลิว ผ้าเขียนป้ายโฆษณา เป็นต้น </t>
  </si>
  <si>
    <t>เพื่อจ่ายเป็นค่าวัสดุคอมพิวเตอร์ เช่น แผ่นดิสก์ ผ้าหมึกพิมพ์ กระดาษต่อเนื่อง เป็นต้น</t>
  </si>
  <si>
    <t>เพื่อจ่ายเป็นค่าวัสดุดนตรี เช่น สายกีต้าร์ สายเบส ฯลฯ เป็นต้น</t>
  </si>
  <si>
    <t xml:space="preserve">เพื่อจ่ายเป็นค่าไฟฟ้า อาคารศูนย์สาธิตแสดงสินค้าชุมชน </t>
  </si>
  <si>
    <t xml:space="preserve">เพื่อจ่ายเป็นค่าน้ำประปา อาคารศูนย์สาธิตแสดงสินค้าชุมชน  </t>
  </si>
  <si>
    <t xml:space="preserve"> - เป็นครุภัณฑ์ที่ไม่มีกำหนดไว้ในบัญชีราคามาตรฐานครุภัณฑ์ของสำนักงบประมาณ แต่มีความจำเป็นต้องจัดหาตามราคาในท้องถิ่น โดยจัดหาอย่างประหยัด</t>
  </si>
  <si>
    <r>
      <t xml:space="preserve"> - เป็นไปตามหนังสือกระทรวงมหาดไทย ที่ มท </t>
    </r>
    <r>
      <rPr>
        <sz val="16"/>
        <rFont val="TH SarabunIT๙"/>
        <family val="2"/>
      </rPr>
      <t>0808.2/ว1134 ลงวันที่ 9 มิถุนายน 2558</t>
    </r>
  </si>
  <si>
    <t>เพื่อจ่ายเป็นรายจ่าย เพื่อซ่อมแซมบำรุงรักษาโครงสร้างของครุภัณฑ์ขนาดใหญ่ ซึ่งไม่รวมถึงค่าซ่อมบำรุงตามปกติหรือค่าซ่อมกลาง (ยุทธศาสตร์ด้านการบริหารจัดการที่ดี)</t>
  </si>
  <si>
    <t xml:space="preserve"> - เป็นไปตามพระราชบัญญัติคุ้มครองคนไร้ที่พึ่ง พ.ศ. 2557</t>
  </si>
  <si>
    <t xml:space="preserve"> - เป็นไปตามพระราชบัญญัติป้องกันและบรรเทาสาธารณภัย พ.ศ. 2550</t>
  </si>
  <si>
    <t xml:space="preserve"> - เป็นไปตามระเบียบกระทรวงการคลัง ว่าด้วยเงินทดรองราชการเพื่อช่วยเหลือผู้ประสบภัยพิบัติกรณีฉุกเฉิน พ.ศ. 2556 และที่แก้ไขเพิ่มเติม (ฉบับที่ 2) พ.ศ. 2559 หลักเกณฑ์การใช้จ่ายเงินทดรองราชการเพื่อช่วยเหลือผู้ประสบภัยกรณีฉุกเฉิน พ.ศ.2556</t>
  </si>
  <si>
    <t xml:space="preserve"> - เป็นไปตามระเบียบกระทรวงมหาดไทย ว่าด้วยค่าใช้จ่ายในการเดินทางไปราชการของเจ้าหน้าที่ท้องถิ่น พ.ศ. 2555 แก้ไขเพิ่มเติมถึง (ฉบับที่ 3) พ.ศ 2559</t>
  </si>
  <si>
    <t xml:space="preserve"> - เป็นไปตามระเบียบกระทรวงมหาดไทย ว่าด้วยค่าใช้จ่ายในการเดินทางไปราชการของเจ้าหน้าที่ท้องถิ่น พ.ศ. 2555 แก้ไข เพิ่มเติมถึง (ฉบับที่ 3) พ.ศ. 2559</t>
  </si>
  <si>
    <t xml:space="preserve"> - ค่าย้ายพร้อมติดตั้งหอกระจายข่าวหมู่บ้าน/ชุมชน ในเขตเทศบาล</t>
  </si>
  <si>
    <t>เพื่อจ่ายเป็นค่าย้ายพร้อมติดตั้งหอกระจายข่าวหมู่บ้าน/ชุมชน ในเขตเทศบาล ให้อยู่ในสภาพที่สามารถใช้การได้ดี ให้กับชุมชนภายในเขตเทศบาลนครนครสวรรค์ ตามแบบแปลนรายละเอียดของเทศบาล (ยุทธศาสตร์ด้านการบริหารจัดการที่ดี)</t>
  </si>
  <si>
    <t>งบเงินอุดหนุน (หมวดเงินอุดหนุน)</t>
  </si>
  <si>
    <t>เงินอุดหนุน</t>
  </si>
  <si>
    <t>เงินอุดหนุนเอกชน</t>
  </si>
  <si>
    <t xml:space="preserve"> - เงินอุดหนุนสำหรับการดำเนินงานตามแนวโครงการพระราชดำริด้านสาธารณสุข</t>
  </si>
  <si>
    <t xml:space="preserve"> - เป็นไปตามหลักเกณฑ์เกี่ยวกับการเบิกค่าใช้จ่ายในการจัดงานต่าง ๆ เกี่ยวกับการดูแลส่งเสริมและบำรุงจารีตประเพณี และวัฒนธรรมอันดีขององค์กรปกครองส่วนท้องถิ่น</t>
  </si>
  <si>
    <t>หมวดภาษีจัดสรร และหมวดเงินอุดหนุนทั่วไป แยกเป็น</t>
  </si>
  <si>
    <t>ตามประกาศคณะกรรมการพนักงานเทศบาลจังหวัดนครสวรรค์ เรื่อง หลักเกณฑ์และเงื่อนไข</t>
  </si>
  <si>
    <t xml:space="preserve">เกี่ยวกับการบริหารงานบุคคลของเทศบาล (แก้ไขเพิ่มเติมหมวด 3) (ฉบับที่ 7) ประกาศ </t>
  </si>
  <si>
    <t>ณ วันที่ 8 เมษายน 2559</t>
  </si>
  <si>
    <t xml:space="preserve"> - โครงการคัดเลือกคณะกรรมการพัฒนาสตรีดีเด่นสมาชิกสตรีดีเด่นในเขตเทศบาลนครนครสวรรค์</t>
  </si>
  <si>
    <t xml:space="preserve"> - โครงการอบรมส่งเสริมและสนับสนุนกิจกรรมเด็กและเยาวชน สภาวะผู้นำเด็กและเยาวชน</t>
  </si>
  <si>
    <t xml:space="preserve"> - ค่าจ้างเหมาบริการ</t>
  </si>
  <si>
    <t xml:space="preserve">เพื่อจ่ายเป็นค่าจ้างเหมาแรงงานบุคคลภายนอกให้กระทำการต่าง ๆ รวมทั้งค่าจ้างเหมาทำของ รับส่งของ  </t>
  </si>
  <si>
    <t xml:space="preserve"> - ค่าธรรมเนียมต่าง ๆ</t>
  </si>
  <si>
    <t xml:space="preserve">เพื่อจ่ายเป็นค่าธรรมเนียมต่าง ๆ  </t>
  </si>
  <si>
    <t xml:space="preserve"> - ค่าถ่ายเอกสาร</t>
  </si>
  <si>
    <t xml:space="preserve">เพื่อจ่ายเป็นค่าถ่ายเอกสาร </t>
  </si>
  <si>
    <r>
      <t xml:space="preserve">เพื่อจ่ายเป็นค่าใช้จ่ายตามกิจกรรมการจัดเก็บข้อมูลพื้นฐานชุมชนในเขตเทศบาลฯ </t>
    </r>
    <r>
      <rPr>
        <b/>
        <i/>
        <sz val="16"/>
        <rFont val="TH SarabunPSK"/>
        <family val="2"/>
      </rPr>
      <t xml:space="preserve"> </t>
    </r>
    <r>
      <rPr>
        <sz val="16"/>
        <rFont val="TH SarabunPSK"/>
        <family val="2"/>
      </rPr>
      <t>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ค่าพิมพ์และเขียนใบเกียรติบัตร ค่าพิมพ์เอกสารและสิ่งตีพิมพ์ ค่าใช้จ่ายในการติดต่อสื่อสาร ค่าอาหาร ค่าอาหารว่างและเครื่องดื่ม ค่ายาและเวชภัณฑ์ ค่าเช่าเครื่องเสียงและระบบไฟ ค่ายานพาหนะ ค่าเช่าที่พัก ค่าเช่าอุปกรณ์ต่าง ๆ ในการฝึกอบรม ค่าเช่าสถานที่ ค่าเช่าทรัพย์สิน ค่าเบี้ยเลี้ยง ค่าเบี้ยประชุม ค่าตอบแทนการจัดเก็บข้อมูลพื้นฐาน ค่าสรุปข้อมูลพื้นฐาน (สำหรับผู้จัดเก็บ) ค่าบันทึกประมวลผลข้อมูลพื้นฐาน ค่าใช้จ่ายในการติดตามตรวจสอบ และรายงานความก้าวหน้าสำหรับคณะทำงานต่าง ๆ ค่าจัดทำเอกสาร รายงาน/วิเคราะห์ผลการจัดเก็บข้อมูล ค่าอาหารทำการนอกเวลาราชการ ค่าจ้างเหมาบริการ ค่าจ้างการแสดงต่าง ๆ ค่าของรางวัล  ค่าตอบแทนวิทยากรและพิธีกร ค่าจ้างนักเรียน นักศึกษามาปฏิบัติงานช่วงวันหยุดภาคเรียน  ค่าใช้จ่ายในการเดินทางไปราชการชั่วคราว  และค่าใช้จ่ายอื่น ๆ ที่เกี่ยวข้องกับโครงการ เป็นต้น (ยุทธศาสตร์ด้านสวัสดิการสังคมและชุมชน)</t>
    </r>
  </si>
  <si>
    <t>เพื่อจ่ายเป็นค่าวัสดุสนาม เช่น เต้นส์ ฯลฯ เป็นต้น</t>
  </si>
  <si>
    <t>ประจำปีงบประมาณ พ.ศ. 2563</t>
  </si>
  <si>
    <t xml:space="preserve"> - ไมโครโฟนไร้สาย</t>
  </si>
  <si>
    <t>เพื่อจ่ายเป็นค่าไมโครโฟนไร้สาย จำนวน 2 ชุด โดยมีคุณลักษณะ ดังนี้</t>
  </si>
  <si>
    <t xml:space="preserve">1. เครื่องรับสัญญาณ เป็นเครื่องรับ (Receiver) ไมโครโฟนไร้สายย่านความถี่ UHF แบบเลือกความถี่ใช้งานได้ </t>
  </si>
  <si>
    <t xml:space="preserve">   - มีจอแสดงผลบอกช่องความถี่ใช้งาน สามารถค้นหาช่องสัญญาณแบบอัตโนมัติได้</t>
  </si>
  <si>
    <t xml:space="preserve">   - ระบบการรับสัญญาณเป็นแบบ Diversity แท้</t>
  </si>
  <si>
    <t>2. เครื่องส่งไมโครโฟนไร้สาย แบบมือถือ</t>
  </si>
  <si>
    <t xml:space="preserve">   - เป็นเครื่องส่งสัญญาณไมโครโฟนชนิดมือถือ แบบเลือกความถี่ใช้งานได้</t>
  </si>
  <si>
    <t xml:space="preserve">   - สามารถใช้แบตเตอรี่ขนาด AA 1.5 V2 ก้อนต่อการใช้งานไม่น้อยกว่า 8 ชั่วโมง</t>
  </si>
  <si>
    <t xml:space="preserve"> - ไมโครโฟนสำหรับกลองชุด</t>
  </si>
  <si>
    <t>เพื่อจ่ายเป็นค่าไมโครโฟนสำหรับกลองชุด จำนวน 1 ชุด โดยมีคุณลักษณะ ดังนี้</t>
  </si>
  <si>
    <t>1. ประกอบด้วยไมโครโฟนชนิดไดนามิกหรือคอนเดนเซอร์ ไม่น้อยกว่า 4 ตัว ต่อชุด</t>
  </si>
  <si>
    <t>2. มีไมโครโฟนสำหรับรับเสียงกลองกระเดื่อง จำนวน 1 ตัว มีคุณสมบัติ ดังนี้</t>
  </si>
  <si>
    <t xml:space="preserve">   - รูปแบบการรับสัญญาณเป็นแบบ Cardioid</t>
  </si>
  <si>
    <t>3. มีไมโครโฟนสำหรับรับเสียงกลอง  จำนวน 1 ตัว มีคุณสมบัติ ดังนี้</t>
  </si>
  <si>
    <t xml:space="preserve">   - ตอบสนองความถี่ 50 to 12,000 Hz ที่ความไวสัญญาณ -55 dBV/Pa (1.75 mV)</t>
  </si>
  <si>
    <t xml:space="preserve">   - ตอบสนองความถี่ 70 to 15,000 Hz ที่ความไวสัญญาณ -56 dBV/Pa (1.5 mV)</t>
  </si>
  <si>
    <t>ครุภัณฑ์คอมพิวเตอร์</t>
  </si>
  <si>
    <t xml:space="preserve">เพื่อจ่ายเป็นค่าเครื่องพิมพ์เลเซอร์ หรือ LED ขาวดำ ชนิด Network แบบที่ 1 (28 หน้า/นาที) โดยมีคุณลักษณะตามคุณลักษณะพื้นฐานของกระทรวงดิจิทัลเพื่อเศรษฐกิจและสังคม จำนวน 5 เครื่อง </t>
  </si>
  <si>
    <t xml:space="preserve"> - ตั้งงบประมาณตามเกณฑ์ราคากลางและคุณลักษณะพื้นฐานครุภัณฑ์คอมพิวเตอร์ของกระทรวงดิจิทัลเพื่อเศรษฐกิจและสังคม</t>
  </si>
  <si>
    <t>ครุภัณฑ์ดนตรีและนาฎศิลป์</t>
  </si>
  <si>
    <t>1. จำนวนเสียงเอฟเฟค 23 เสียง</t>
  </si>
  <si>
    <t>2. เสียงจำลองแอมป์ 22 เสียง</t>
  </si>
  <si>
    <t>3. จำนวนปุ่ม CONTRAL 4 ปุ่ม</t>
  </si>
  <si>
    <t>4. มีจังหวะฝึกซ้อม 100 จังหวะ</t>
  </si>
  <si>
    <t>5. สามารถอัด LOOP ได้ 2 นาที</t>
  </si>
  <si>
    <t>6. สามารถต่อคอมพิวเตอร์ได้</t>
  </si>
  <si>
    <t>เพื่อจ่ายเป็นค่าใช้จ่ายในการดำเนินโครงการส่งเสริมอาชีพประชาชนในเขตเทศบาล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ค่าสนับสนุนอุปกรณ์ในการประกอบอาชีพ ค่าพิมพ์ และเขียนใบเกียรติบัตร ค่าพิมพ์เอกสารและสิ่งตีพิมพ์ ค่าใช้จ่ายในการติดต่อสื่อสาร ค่ากระแสไฟฟ้า ค่าอาหาร ค่าอาหารว่างและเครื่องดื่ม ค่าข้าวสารอาหารแห้ง/สด  ค่ายาและเวชภัณฑ์ ค่ายานพาหนะ ค่าเช่าที่พัก ค่าเช่าอุปกรณ์ต่าง ๆ ในการฝึกอบรม ค่าเช่าสถานที่ ค่าเช่าทรัพย์สิน ค่าเบี้ยเลี้ยง ค่าจ้างเหมาบริการ ของรางวัล ค่าวัสดุในการฝึกอบรม ค่าเช่าที่พักวิทยากร ค่าใช้จ่ายให้แก่อาสาสมัครป้องกันภัยฝ่ายพลเรือน (อปพร.) ค่าตอบแทนวิทยากรและพิธีกร ค่าจ้างประชาชน นักเรียน นักศึกษามาปฏิบัติงาน ของรางวัล ค่าอาหารทำการนอกเวลาราชการ ค่าจ้างเหมานักศึกษามาปฏิบัติงาน ค่าจ้างการแสดงต่าง ๆ ค่าใช้จ่ายในการเดินทางไปราชการชั่วคราว ค่าจ้างเหมาจัดทำอาหารของชุมชน และค่าใช้จ่ายอื่น ๆ ที่เกี่ยวข้องกับโครงการ เป็นต้น (ยุทธศาสตร์ด้านสวัสดิการสังคมและชุมชน)</t>
  </si>
  <si>
    <t xml:space="preserve"> - เป็นไปตามระเบียบกระทรวงมหาดไทย ว่าด้วยการเบิกค่าใช้จ่ายให้แก่ อาสาสมัครป้องกันภัยฝ่ายพลเรือนขององค์กรปกครองส่วนท้องถิ่น พ.ศ. 2560 (อปพร.)</t>
  </si>
  <si>
    <t>เพื่อจ่ายเป็นค่าใช้จ่ายในการดำเนินงานโครงการแก้ไขปัญหาความยากจน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ค่าสนับสนุนอุปกรณ์ในการประกอบอาชีพ ค่าพิมพ์ และเขียนใบเกียรติบัตร ค่าพิมพ์เอกสารและสิ่งตีพิมพ์ ค่าใช้จ่ายในการติดต่อสื่อสาร ค่ากระแสไฟฟ้า ค่าอาหาร อาหารว่างและเครื่องดื่ม ค่าข้าวสารอาหารแห้ง/สด ค่าอาหารเสริม(นม) ค่ายาและเวชภัณฑ์ ค่ายานพาหนะ  ค่าเช่าที่พัก ค่าเช่าที่พักวิทยากร ค่าเช่าอุปกรณ์ต่าง ๆ ในการฝึกอบรม ค่าเช่าสถานที่ ค่าเช่าทรัพย์สิน ค่าเบี้ยเลี้ยง ค่าใช้จ่ายให้แก่อาสาสมัครป้องกันภัยฝ่ายพลเรือน (อปพร.) ค่าตอบแทนวิทยากรและพิธีกร ค่าจ้างประชาชน นักเรียน นักศึกษามาปฏิบัติงาน ค่าจ้างการแสดงต่าง ๆ ค่าจ้างเหมาบริการ ของรางวัล ค่าวัสดุในการฝึกอบรม ค่าอาหารทำการนอกเวลาราชการ  ค่าใช้จ่ายในการเดินทางไปราชการชั่วคราว ค่าจ้างเหมาจัดทำอาหารของชุมชน และค่าใช้จ่ายอื่น ๆ ที่เกี่ยวข้องกับโครงการ เป็นต้น (ยุทธศาสตร์ด้านสวัสดิการสังคมและชุมชน)</t>
  </si>
  <si>
    <t>เพื่อจ่ายเป็นค่าใช้จ่ายในการดำเนินงานโครงการจัดสภาพแวดล้อมที่เหมาะสมปลอดภัยสำหรับผู้สูงอายุ ผู้พิการ ผู้ด้อยโอกาส เช่น ค่าใช้จ่ายในพิธีเปิด - ปิด ค่าวัสดุสำนักงาน ค่าวัสดุคอมพิวเตอร์ ค่าวัสดุงานบ้านงานครัว ค่าวัสดุก่อสร้าง ค่ามือจับห้องน้ำ ค่าโถสุขภัณฑ์แบบนั่งชาย ค่าราวมือจับประตู เพื่อการซ่อมแซมที่อยู่อาศัยให้กับผู้สูงอายุ ผู้พิการ ผู้ด้อยโอกาส ในลักษณะให้เปล่า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ค่าสนับสนุนอุปกรณ์ในการประกอบอาชีพ ค่าพิมพ์ และเขียนใบประกาศนียบัตร ค่าพิมพ์เอกสารและสิ่งตีพิมพ์ ค่าใช้จ่ายในการติดต่อสื่อสาร ค่ากระแสไฟฟ้า ค่าอาหาร อาหารว่างและเครื่องดื่ม ค่าข้าวสารอาหารแห้ง/สด ค่าอาหารเสริม(นม) ค่ายาและเวชภัณฑ์ ค่ายานพาหนะ ค่าเช่าที่พัก ค่าเช่าอุปกรณ์ต่าง ๆ ในการฝึกอบรม ค่าเช่าสถานที่ ค่าเช่าทรัพย์สิน ค่าเบี้ยเลี้ยง ค่าใช้จ่ายให้แก่อาสาสมัครป้องกันภัยฝ่ายพลเรือน (อปพร.) ค่าตอบแทนวิทยากร ค่าจ้างประชาชน นักเรียน นักศึกษามาปฏิบัติงาน ค่าจ้างเหมาบริการ ค่าจ้างการแสดงต่าง ๆ ค่าวัสดุในการฝึกอบรม ค่าเช่าห้องประชุม ของรางวัล ค่าอาหารทำการนอกเวลาราชการ ค่าใช้จ่ายในการเดินทางไปราชการชั่วคราว ค่าจ้างเหมาจัดทำอาหารของชุมชน และค่าใช้จ่ายอื่น ๆ ที่เกี่ยวข้องกับโครงการ เป็นต้น (ยุทธศาสตร์ด้านสวัสดิการสังคมและชุมชน)</t>
  </si>
  <si>
    <t>เพื่อจ่ายเป็นค่าใช้จ่ายในการดำเนินงานโครงการอบรมสัมมนาคณะกรรมการ เจ้าหน้าที่ สมาชิกฌาปนกิจสงเคราะห์ เช่น ค่าใช้จ่ายในพิธีเปิด - ปิด กิจกรรม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ค่าพิมพ์ และเขียนใบประกาศนียบัตร ค่าพิมพ์เอกสารและสิ่งตีพิมพ์ ค่าใช้จ่ายในการติดต่อสื่อสาร ค่ากระแสไฟฟ้า ค่าอาหาร อาหารว่างและเครื่องดื่ม ค่ายาเวชภัณฑ์ ค่าเช่าเครื่องเสียงและระบบไฟ ค่ายานพาหนะ ค่าเช่าที่พักวิทยากร ค่าเช่าอุปกรณ์ต่าง ๆ ในการฝึกอบรม ค่าเช่าสถานที่ ค่าเช่าทรัพย์สิน ค่าเบี้ยเลี้ยง ค่าใช้จ่ายให้แก่อาสาสมัครป้องกันภัยฝ่ายพลเรือน (อปพร.) ค่าตอบแทนวิทยากรและพิธีกร ค่าเช่าที่พัก ค่าจ้างวงดนตรี ค่าจ้างนักเรียน นักศึกษามาปฏิบัติงานช่วงวันหยุดภาคเรียน ของรางวัล ค่าอาหารทำการนอกเวลาราชการ ค่าจ้างเหมาบริการ ค่าจ้างการแสดงต่าง ๆ ค่าวัสดุในการฝึกอบรม ค่าเช่าห้องประชุม ค่าจ้างนักร้อง นักแสดง นักดนตรี บุคคลภายนอก ค่าใช้จ่ายในการเดินทางไปราชการชั่วคราว ค่าจ้างเหมาจัดทำอาหารของชุมชน ค่าข้าวสารอาหารแห้ง/สด ค่าโล่เกียรติยศ ค่าเช่าอุปกรณ์ในการฝึกอบรม ค่าใช้จ่ายอื่น ๆ ที่เกี่ยวข้องกับโครงการ เป็นต้น (ยุทธศาสตร์ด้านสวัสดิการสังคมและชุมชน)</t>
  </si>
  <si>
    <t>เพื่อจ่ายเป็นค่าใช้จ่ายในการดำเนินงานโครงการสงเคราะห์ผู้ด้อยโอกาสและผู้ไร้ที่พึ่งในเขตเทศบาลนครนครสวรรค์  เช่น ค่าใช้จ่ายในพิธีเปิด - ปิด กิจกรรม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ค่าโลงศพ ค่าสถานที่จัดงานศพ ค่าพวงหรีด ค่ายาฉีดศพ เงินสนับสนุนการจัดงานศพ ค่าพิมพ์ และเขียนใบเกียรติบัตร ค่าพิมพ์เอกสารและสิ่งตีพิมพ์ ค่าใช้จ่ายในการติดต่อสื่อสาร ค่ากระแสไฟฟ้า ค่าอาหาร อาหารว่างและเครื่องดื่ม ค่ายาเวชภัณฑ์ ค่าเช่าเครื่องเสียงและระบบไฟ ค่ายานพาหนะ ค่าเช่าที่พัก ค่าเช่าอุปกรณ์ต่าง ๆ ในการฝึกอบรม ค่าเช่าสถานที่ ค่าเช่าทรัพย์สิน ค่าเบี้ยเลี้ยง ค่าใช้จ่ายให้แก่อาสาสมัครป้องกันภัยฝ่ายพลเรือน (อปพร.) ค่าตอบแทนวิทยากรและพิธีกร ค่าจ้างวงดนตรี ค่าจ้างนักเรียน นักศึกษามาปฏิบัติงานช่วงวันหยุดภาคเรียน ของรางวัล ค่าอาหารทำการนอกเวลาราชการ ค่าจ้างเหมาบริการ ค่าจ้างการแสดงต่าง ๆ  ค่าจ้างนักร้อง นักแสดง นักดนตรี บุคคลภายนอก ค่าใช้จ่ายในการเดินทางไปราชการชั่วคราว ค่าจ้างเหมาจัดทำอาหารของชุมชน ค่าข้าวสารอาหารแห้ง/สด ค่าโล่เกียรติยศ ค่าใช้จ่ายอื่น ๆ ที่เกี่ยวข้องกับโครงการ เป็นต้น (ยุทธศาสตร์ด้านสวัสดิการสังคมและชุมชน)</t>
  </si>
  <si>
    <t xml:space="preserve"> - เป็นไปตามระเบียบกระทรวงมหาดไทย ว่าด้วยค่าใช้จ่ายเพื่อช่วยเหลือประชาชน ตามอำนาจหน้าที่ขององค์กรปกครองส่วนท้องถิ่น พ.ศ. 2560 และเพิ่มเติม (ฉบับที่ 2) พ.ศ. 2561</t>
  </si>
  <si>
    <t>เพื่อจ่ายเป็นค่าใช้จ่ายในการดำเนินงานโครงการส่งเสริมคุณภาพชีวิตผู้สูงอายุ อบรม สัมมนาและศึกษาดูงาน เช่น ค่าใช้จ่ายในพิธีเปิด - ปิด กิจกรรม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ค่าพิมพ์ และเขียนใบเกียรติบัตร ค่าพิมพ์เอกสารและสิ่งตีพิมพ์ ค่าใช้จ่ายในการติดต่อสื่อสาร ค่ากระแสไฟฟ้า ค่าอาหาร อาหารว่างและเครื่องดื่ม ค่ายาเวชภัณฑ์ ค่าเช่าเครื่องเสียงและระบบไฟ ค่ายานพาหนะ ค่าเช่าที่พัก ค่าเช่าอุปกรณ์ต่าง ๆ ในการฝึกอบรม ค่าเช่าห้องประชุม ค่าเช่าสถานที่ ค่าเช่าทรัพย์สิน ค่าใช้จ่ายให้แก่อาสาสมัครป้องกันภัยฝ่ายพลเรือน (อปพร.) ค่าเบี้ยเลี้ยง ค่าตอบแทนวิทยากรและพิธีกร ค่าจ้างวงดนตรี ของรางวัล ค่าอาหารทำการนอกเวลาราชการ ค่าจ้างเหมาบริการ ค่าจ้างการแสดงต่าง ๆ ค่าจ้างนักร้อง นักแสดง นักดนตรี บุคคลภายนอก ค่าใช้จ่ายในการเดินทางไปราชการชั่วคราว ค่าจ้างเหมาจัดทำอาหารของชุมชน ค่าของสมนาคุณในการศึกษาดูงานนอกสถานที่ ค่าข้าวสารอาหารแห้ง/สด  ค่าใช้จ่ายอื่น ๆ ที่เกี่ยวข้องกับโครงการ และศึกษาดูงานนอกสถานที่ เป็นต้น (ยุทธศาสตร์ด้านสวัสดิการสังคมและชุมชน)</t>
  </si>
  <si>
    <t>เพื่อจ่ายเป็นค่าใช้จ่ายในการดำเนินงานโครงการช่วยเหลือผู้ประสบภัยพิบัติในเขตเทศบาลนครนครสวรรค์ เช่น ค่าใช้จ่ายในพิธีเปิด - ปิด กิจกรรม ค่าวัสดุสำนักงาน ค่าวัสดุคอมพิวเตอร์ ค่าวัสดุงานบ้านงานครัว ค่าวัสดุก่อสร้าง ค่าวัสดุเครื่องแต่งกาย วัสดุอื่น ๆ เพื่อช่วยเหลือผู้ประสบภัยพิบัติ เงินช่วยเหลือเพื่อการสงเคราะห์ เงินทุนประกอบอาชีพ และกรณีที่มีเหตุจำเป็นควรแก่การสงเคราะห์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ค่าโลงศพ ค่าสถานที่จัดงานศพ ค่าพวงหรีด ค่ายาฉีดศพ เงินสนับสนุนการจัดงานศพ ค่าพิมพ์ และเขียนใบประกาศนียบัตร ค่าพิมพ์เอกสารและสิ่งตีพิมพ์ ค่าใช้จ่ายในการติดต่อสื่อสาร ค่ากระแสไฟฟ้า ค่าอาหาร อาหารว่างและเครื่องดื่ม ค่ายาเวชภัณฑ์ ค่าเช่าเครื่องเสียงและระบบไฟ ค่ายานพาหนะ ค่าเช่าที่พัก ค่าเช่าอุปกรณ์ต่าง ๆ ในการฝึกอบรม ค่าเช่าสถานที่ ค่าเช่าทรัพย์สิน ค่าเบี้ยเลี้ยง ค่าใช้จ่ายให้แก่อาสาสมัครป้องกันภัยฝ่ายพลเรือน (อปพร.) ค่าตอบแทนวิทยากรและพิธีกร ค่าจ้างวงดนตรี ค่าจ้างนักเรียน นักศึกษามาปฏิบัติงานช่วงวันหยุดภาคเรียน ของรางวัล ค่าอาหารทำการนอกเวลาราชการ ค่าจ้างเหมาบริการ ค่าจ้างการแสดงต่าง ๆ ค่าจ้างนักร้อง นักแสดง นักดนตรี บุคคลภายนอก ค่าใช้จ่ายในการเดินทางไปราชการชั่วคราว ค่าจ้างเหมาจัดทำอาหารของชุมชน ค่าของสมนาคุณในการศึกษาดูงานนอกสถานที่ ค่าข้าวสารอาหารแห้ง/สด  ค่าใช้จ่ายอื่น ๆ ที่เกี่ยวข้องกับโครงการ เป็นต้น (ยุทธศาสตร์ด้านสวัสดิการสังคมและชุมชน)</t>
  </si>
  <si>
    <t>เพื่อจ่ายเป็นค่าใช้จ่ายในการดำเนินงานโครงการส่งเสริม สนับสนุนกิจกรรมงานวันเด็ก เช่น ค่าใช้จ่ายในพิธีเปิด - ปิด กิจกรรม ค่าป้ายผ้าแพรลูกโป่ง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และเขียนใบประกาศนียบัตร ค่าพิมพ์เอกสารและสิ่งตีพิมพ์ ค่าโล่เกียรติยศ ค่าเช่าอุปกรณ์ในการฝึกอบรม ค่าอาหาร อาหารว่างและเครื่องดื่ม  ค่ายาเวชภัณฑ์ ค่าเช่าเครื่องเสียงและระบบไฟ ค่ายานพาหนะ ค่าเช่าห้องประชุม ค่าเช่าที่พัก ค่าเช่าสถานที่ ค่าเช่าทรัพย์สิน ค่าเบี้ยเลี้ยง ค่าตอบแทนกรรมการทุกประเภท ค่าจ้างวงดนตรี ของรางวัล ค่าอาหารทำการนอกเวลาราชการ ค่าใช้จ่ายให้แก่อาสาสมัครป้องกันภัยฝ่ายพลเรือน (อปพร.) ค่าจ้างเหมาบริการ ค่าจ้างนักร้อง นักแสดง นักดนตรี บุคคลภายนอก ค่าใช้จ่ายในการเดินทางไปราชการชั่วคราว ค่าจ้างเหมาจัดทำอาหารของชุมชน  ค่าวัสดุในการเล่นเกมส์ ค่าวัสดุดนตรี เงินรางวัลการประกวด/การแข่งขันทุกประเภท ค่าตอบแทนวิทยากรและพิธีกร ค่าใช้จ่ายอื่น ๆ ที่เกี่ยวข้องกับโครงการ เป็นต้น (ยุทธศาสตร์ด้านสวัสดิการสังคมและชุมชน)</t>
  </si>
  <si>
    <t xml:space="preserve"> - เป็นไปตามระเบียบกระทรวงมหาดไทย ว่าด้วยการเบิกค่าใช้จ่ายให้แก่อาสาสมัครป้องกันภัยฝ่ายพลเรือนขององค์กรปกครองส่วนท้องถิ่น พ.ศ. 2560 (อปพร.)</t>
  </si>
  <si>
    <t xml:space="preserve"> 3. เงินเพิ่มการครองชีพชั่วคราว</t>
  </si>
  <si>
    <t>เพื่อจ่ายเป็นค่าใช้จ่ายในการดำเนินงานโครงการส่งเสริม สนับสนุน อบรมการประชุมประชาคม คณะกรรมการสมาชิกชุมชนในการจัดทำแผนชุมชน และศึกษาดูงาน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และเขียนใบเกียรติบัตร ค่าพิมพ์เอกสาร และสิ่งตีพิมพ์ ค่าเช่าอุปกรณ์ในการฝึกอบรม ค่าวัสดุในการฝึกอบรม ค่าเช่าห้องประชุม ค่าอาหาร อาหารว่างและเครื่องดื่ม ค่ายาและเวชภัณฑ์ ค่าเช่าเครื่องเสียงและระบบไฟ ค่ายานพาหนะ ค่าเช่าที่พัก ค่าเช่าสถานที่ ค่าเช่าทรัพย์สิน ค่าเบี้ยเลี้ยง ค่าตอบแทนวิทยากร ค่าใช้จ่ายให้แก่อาสาสมัครป้องกันภัยฝ่ายพลเรือน (อปพร.) ค่าตอบแทนกรรมการทุกประเภท ค่าจ้างวงดนตรี ของรางวัล ค่าจ้างการแสดงต่าง ๆ ค่าอาหารทำการนอกเวลาราชการ ค่าจ้างเหมาบริการ ค่าจ้างนักร้อง นักแสดง นักดนตรี บุคคลภายนอก ค่าใช้จ่ายในการเดินทางไปราชการชั่วคราว ค่าจ้างเหมาจัดทำอาหารของชุมชน ค่าของสมนาคุณในการศึกษาดูงานนอกสถานที่ และค่าใช้จ่ายอื่น ๆ ที่เกี่ยวข้องกับโครงการ และศึกษาดูงานนอกสถานที่  เป็นต้น (ยุทธศาสตร์ด้านสวัสดิการสังคมและชุมชน)</t>
  </si>
  <si>
    <t>เพื่อจ่ายเป็นค่าใช้จ่ายในการดำเนินงานโครงการส่งเสริมสนับสนุนเศรษฐกิจพอเพียง ภูมิปัญญาท้องถิ่นแหล่งการเรียนรู้ และศึกษาดูงาน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และเขียนใบประกาศนียบัตร ค่าพิมพ์เอกสาร และสิ่งตีพิมพ์ ค่าเช่าอุปกรณ์ในการฝึกอบรม ค่าวัสดุในการฝึกอบรม ค่าเช่าห้องประชุม ค่าอาหาร อาหารว่างและเครื่องดื่ม ค่ายาและเวชภัณฑ์ ค่าเช่าเครื่องเสียงและระบบไฟ ค่ายานพาหนะ ค่าเช่าที่พัก ค่าเช่าสถานที่ ค่าเช่าทรัพย์สิน ค่าเบี้ยเลี้ยง ค่าตอบแทนวิทยากร ค่าใช้จ่ายให้แก่อาสาสมัครป้องกันภัยฝ่ายพลเรือน (อปพร.) ค่าตอบแทนกรรมการทุกประเภท ค่าจ้างวงดนตรี ของรางวัล ค่าโล่ ค่าถ้วยรางวัล ค่าอาหารทำการนอกเวลาราชการ ค่าจ้างเหมาบริการ ค่าจ้างการแสดงต่าง ๆ ค่าจ้างนักร้อง นักแสดง นักดนตรี บุคคลภายนอก ค่าใช้จ่ายในการเดินทางไปราชการชั่วคราว ค่าจ้างเหมาจัดทำอาหารของชุมชน ค่าของสมนาคุณในการศึกษาดูงานนอกสถานที่ และค่าใช้จ่ายอื่น ๆ ที่เกี่ยวข้องกับโครงการ และศึกษาดูงานนอกสถานที่ เป็นต้น (ยุทธศาสตร์ด้านสวัสดิการสังคมและชุมชน)</t>
  </si>
  <si>
    <t>เพื่อจ่ายเป็นค่าใช้จ่ายในการดำเนินงานโครงการอบรมรณรงค์ป้องกันและแก้ไขปัญหายาเสพติดในเขตเทศบาลนครนครสวรรค์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และเขียนใบประกาศนียบัตร ค่าพิมพ์เอกสารและสิ่งตีพิมพ์ ค่าวัสดุในการฝึกอบรม ค่าเช่าอุปกรณ์ในการฝึกอบรม ค่าอาหาร อาหารว่างและเครื่องดื่ม ค่ายาและเวชภัณฑ์ ค่าเช่าเครื่องเสียงและระบบไฟ ค่ายานพาหนะ ค่าเช่าที่พัก ค่าเช่าสถานที่ ค่าเช่าทรัพย์สิน ค่าเบี้ยเลี้ยง ค่าตอบแทนวิทยากร ค่าตอบแทนกรรมการทุกประเภท ค่าใช้จ่ายให้แก่อาสาสมัครป้องกันภัยฝ่ายพลเรือน (อปพร.)  ค่าจ้างวงดนตรี ค่าจ้างการแสดงต่าง ๆ ค่าจ้างเหมาบริการ ของรางวัล ค่าโล่ ค่าถ้วยรางวัล ค่าอาหารทำการนอกเวลาราชการ ค่าจ้างเหมาบริการ ค่าจ้างนักร้อง นักแสดง นักดนตรี บุคคลภายนอก ค่าใช้จ่ายในการเดินทางไปราชการชั่วคราว  ค่าจ้างเหมาจัดทำอาหารของชุมชน และค่าใช้จ่ายอื่น ๆ ที่เกี่ยวข้องกับโครงการ เป็นต้น (ยุทธศาสตร์ด้านการสาธารณสุขและสิ่งแวดล้อม)</t>
  </si>
  <si>
    <t>เพื่อจ่ายเป็นค่าใช้จ่ายในการดำเนินงานโครงการส่งเสริม สนับสนุน หนึ่งชุมชน หนึ่งผลิตภัณฑ์ และออกแบบบรรจุภัณฑ์ เช่น ค่าใช้จ่ายในพิธีเปิด - ปิด ค่าป้ายผ้าแพรลูกโป่ง ค่าวัสดุสำนักงาน ค่าวัสดุโฆษณาและเผยแพร่ ค่าวัสดุไฟฟ้าและวิทยุ ค่าวัสดุดนตรี ค่าวัสดุก่อสร้าง ค่าวัสดุงานบ้านงานครัว ค่าวัสดุคอมพิวเตอร์ ค่าวัสดุกีฬา ค่าวัสดุเชื้อเพลิงและหล่อลื่น ค่าวัสดุเครื่องแต่งกาย ค่าวัสดุการเกษตร ค่าจ้างเหมาบริการ ของรางวัล เงินรางวัลสำหรับการประกวดและการแข่งขัน ค่าโล่เกียรติยศ ค่าจัดทำสื่อประชาสัมพันธ์ ค่าจัดสถานที่ ค่าตกแต่งลานค้าชุมชน ค่าเช่าเครื่องเสียง ค่าเช่าวงดนตรี ค่าเช่าสถานที่ ค่าอาหาร อาหารว่างและเครื่องดื่ม ค่าเบี้ยเลี้ยง ค่าอาหารทำการนอกเวลาราชการ ค่ายานพาหนะ ค่าเช่าที่พัก ค่าวัสดุในการฝึกอบรม ค่าเช่าอุปกรณ์ในการฝึกอบรม ค่าใช้จ่ายให้แก่อาสาสมัครป้องกันภัยฝ่ายพลเรือน (อปพร.) ค่าใช้จ่ายในการติดต่อสื่อสาร ค่าตอบแทนวิทยากรและพิธีกร ค่าตอบแทนกรรมการทุกประเภท ค่าถ้วยรางวัล  ค่าจ้างเหมาจัดทำอาหารของชุมชน ค่าเช่าเต็นท์ ค่าเครื่องอุปโภคบริโภค ค่าจ้างนักร้อง นักดนตรี บุคคลภายนอก ค่าจ้างเหมาบริการ ค่าใช้จ่ายในการเดินทางไปราชการชั่วคราว ค่าจ้างการแสดงต่าง ๆ ค่าข้าวสารอาหารแห้ง/สด ค่าเช่าหม้อแปลงไฟ  ค่ากระแสไฟฟ้า ค่าเช่ามิเตอร์ไฟฟ้า ค่าเช่าเครื่องปั่นไฟ  และค่าใช้จ่ายอื่น ๆ ที่เกี่ยวข้องกับโครงการ เป็นต้น (ยุทธศาสตร์ด้านสวัสดิการสังคมและชุมชน)</t>
  </si>
  <si>
    <t>เพื่อจ่ายเป็นค่าใช้จ่ายในการดำเนินงานโครงการอบรมส่งเสริมคุณธรรม จริยธรรม ศีลธรรม สำหรับประชาชนและศึกษาดูงาน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และเขียนใบประกาศนียบัตร ค่าพิมพ์เอกสารและสิ่งตีพิมพ์ ค่าเช่าอุปกรณ์ในการฝึกอบรม ค่าวัสดุในการฝึกอบรม ค่าอาหาร อาหารว่างและเครื่องดื่ม ค่ายาและเวชภัณฑ์ ค่าเช่าเครื่องเสียงและระบบไฟ ค่ายานพาหนะ ค่าเช่าห้องประชุม ค่าเช่าที่พัก ค่าเช่าสถานที่ ค่าเช่าทรัพย์สิน ค่าเบี้ยเลี้ยง  ค่าใช้จ่ายให้แก่อาสาสมัครป้องกันภัยฝ่ายพลเรือน (อปพร.) ค่าตอบแทนวิทยากร ค่าจ้างวงดนตรี ของรางวัล ค่าอาหารทำการนอกเวลาราชการ ค่าจ้างการแสดงต่าง ๆ ค่าจ้างเหมาบริการ ค่าจ้างนักร้อง นักแสดง นักดนตรี บุคคลภายนอก ค่าใช้จ่ายในการเดินทางไปราชการชั่วคราว ค่าจ้างเหมาจัดทำอาหารของชุมชน ค่าของสมนาคุณในการศึกษาดูงานนอกสถานที่ และค่าใช้จ่ายอื่น ๆ ที่เกี่ยวข้องกับโครงการ และศึกษาดูงานนอกสถานที่ เป็นต้น (ยุทธศาสตร์ด้านสวัสดิการสังคมและชุมชน)</t>
  </si>
  <si>
    <t>เพื่อจ่ายเป็นค่าใช้จ่ายในการดำเนินงานโครงการส่งเสริมการแสดงออกถึงความจงรักภักดีต่อชาติ ศาสนา พระมหากษัตริย์ และศึกษาดูงาน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และเขียนใบประกาศนียบัตร ค่าพิมพ์เอกสารและสิ่งตีพิมพ์ ค่าโล่ ค่าใช้จ่ายในการติดต่อสื่อสาร  ค่าเช่าอุปกรณ์ในการฝึกอบรม ค่าวัสดุในการฝึกอบรม ค่าอาหาร อาหารว่างและเครื่องดื่ม ค่ายาและเวชภัณฑ์ ค่าเช่าเครื่องเสียงและระบบไฟ ค่ายานพาหนะ ค่าเช่าห้องประชุม ค่าเช่าที่พัก ค่าเช่าสถานที่ ค่าเช่าทรัพย์สิน ค่าเบี้ยเลี้ยง ค่าตอบแทนวิทยากรและพิธีกร ค่าตอบแทนกรรมการทุกประเภท ค่าจ้างวงดนตรีของรางวัล ค่าจ้างนักเรียนนักศึกษามาปฏิบัติงานช่วงวันหยุด ค่าอาหารทำการนอกเวลาราชการ ค่าจ้างเหมาบริการ ค่าจ้างการแสดงต่าง ๆ  ของรางวัล ค่าจ้างนักร้อง นักแสดง นักดนตรี บุคคลภายนอก ค่าใช้จ่ายในการเดินทางไปราชการชั่วคราว ค่าใช้จ่ายให้แก่อาสาสมัครป้องกันภัยฝ่ายพลเรือน (อปพร.) ค่าใช้จ่ายให้แก่ อพปร. ค่าเช่าหม้อแปลง ค่าเช่าเครื่องปั่นไฟ ค่าติดตั้งมิเตอร์ไฟฟ้า ค่ากระแสไฟฟ้า ค่าจ้างเหมาจัดทำอาหารของชุมชน ค่าของสมนาคุณในการศึกษาดูงานนอกสถานที่ และค่าใช้จ่ายอื่น ๆ ที่เกี่ยวข้องกับโครงการ และศึกษาดูงานนอกสถานที่ เป็นต้น (ยุทธศาสตร์ด้านสวัสดิการสังคมและชุมชน)</t>
  </si>
  <si>
    <t>เพื่อจ่ายเป็นค่าใช้จ่ายในการดำเนินงานโครงการส่งเสริมกีฬาชุมชนสัมพันธ์ ต้านยาเสพติด เช่น ค่าใช้จ่ายในพิธีเปิด - ปิด ค่าวัสดุสำนักงาน ค่าวัสดุงานบ้านงานครัว ค่าวัสดุก่อสร้าง ค่าวัสดุคอมพิวเตอร์ ค่าวัสดุดนตรี ค่าวัสดุไฟฟ้าและวิทยุ ค่าวัสดุการเกษตร ค่าวัสดุเครื่องแต่งกาย ค่าอาหาร อาหารว่างและเครื่องดื่ม ค่าเบี้ยเลี้ยง ของรางวัล ค่าโล่เกียรติยศ ค่าเช่าสถานที่ ค่าถ้วยรางวัล เงินรางวัลการแข่งขันทุกประเภท เงินรางวัลสำหรับการประกวดและการแข่งขันทุกประเภท ค่าวัสดุโฆษณาและเผยแพร่ ค่าเช่าทรัพย์สิน ค่าเครื่องอุปโภคบริโภค ค่ายาและเวชภัณฑ์ ค่ายานพาหนะ ค่าอาหารทำการนอกเวลาราชการ ค่าตอบแทนกรรมการทุกประเภท ค่าใช้จ่ายในการติดต่อสื่อสาร ค่าจัดทำสื่อประชาสัมพันธ์ ค่ากระแสไฟฟ้า ค่าเช่ามิเตอร์ไฟฟ้า ค่าเช่าเครื่องปั่นไฟ ค่าวัสดุเชื้อเพลิงและหล่อลื่น ค่าเสื้อนักกีฬา ค่าจ้างเหมาบริการ ค่าจัดสถานที่ ค่าจ้างการแสดงต่าง ๆ ค่าเหรียญรางวัล ค่าจ้างวงดุริยางค์ ค่าจ้างวงดนตรี ค่าป้ายผ้าแพรลูกโป่ง ค่าใช้จ่ายในการเดินทางไปราชการชั่วคราว ค่าใช้จ่ายให้แก่อาสาสมัครป้องกันภัยฝ่ายพลเรือน (อปพร.) ค่าจ้างเหมาจัดทำอาหารของชุมชน ค่าเช่าเครื่องเสียง ค่าพลุในพิธีเปิด - ปิด ค่าตอบแทนวิทยากรและพิธีกร ค่าเช่าที่พักวิทยากรและพิธีกร และค่าใช้จ่ายอื่น ๆ ที่เกี่ยวข้องกับโครงการ เป็นต้น (ยุทธศาสตร์ด้านสวัสดิการสังคมและชุมชน)</t>
  </si>
  <si>
    <t>เพื่อจ่ายเป็นค่าใช้จ่ายในการดำเนินงานโครงการส่งเสริมพัฒนาเพิ่มศักยภาพของผู้นำชุมชน คณะกรรมการ อนุกรรมการ ที่ปรึกษา และสมาชิกชุมชน และศึกษาดูงาน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และเขียนใบเกียรติบัตร ค่าโล่เกียรติยศ ค่าถ้วยรางวัล ค่าตกแต่งสถานที่ ค่าใช้จ่ายในการติดต่อสื่อสาร ค่าพิมพ์เอกสารและสิ่งตีพิมพ์ ค่าเช่าอุปกรณ์ในการฝึกอบรม ค่าวัสดุในการฝึกอบรม ค่าอาหาร อาหารว่างและเครื่องดื่ม ค่ายาและเวชภัณฑ์ ค่าเช่าเครื่องเสียงและระบบไฟ ค่ายานพาหนะ ค่าเช่าห้องประชุม ค่าเช่าที่พัก ค่าเช่าสถานที่ ค่าเช่าห้องประชุม ค่าเช่าทรัพย์สิน ค่าเบี้ยเลี้ยง ค่าตอบแทนวิทยากรและพิธีกร ค่าตอบแทนกรรมการทุกประเภท ค่าจ้างวงดนตรี ค่าจ้างการแสดงต่าง ๆ ของรางวัล ค่าอาหารทำการนอกเวลาราชการ ค่าจ้างเหมาบริการ ค่าจ้างนักร้อง นักแสดง นักดนตรี บุคคลภายนอก ค่าใช้จ่ายในการเดินทางไปราชการชั่วคราว ค่าใช้จ่ายให้แก่อาสาสมัครป้องกันภัยฝ่ายพลเรือน (อปพร.) ค่าจ้างเหมาจัดทำอาหารของชุมชน ค่าของสมนาคุณในการศึกษาดูงานนอกสถานที่ และค่าใช้จ่ายอื่น ๆ ที่เกี่ยวข้องกับโครงการ และศึกษาดูงานนอกสถานที่ เป็นต้น (ยุทธศาสตร์ด้านสวัสดิการสังคมและชุมชน)</t>
  </si>
  <si>
    <t>เพื่อจ่ายเป็นค่าใช้จ่ายในการดำเนินงานโครงการประกวดชุมชนพัฒนาดีเด่นและคัดเลือกคณะกรรมการชุมชนตัวอย่าง และศึกษาดูงาน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และเขียนใบเกียรติบัตร ค่าพิมพ์เอกสารและสิ่งตีพิมพ์ ค่าถ้วยรางวัล ค่าโล่เกียรติยศ ค่าใช้จ่ายในการติดต่อสื่อสาร ค่าตกแต่งสถานที่ ค่าเช่าอุปกรณ์ในการฝึกอบรม ค่าวัสดุในการฝึกอบรม ค่าอาหาร อาหารว่างและเครื่องดื่ม ค่ายาและเวชภัณฑ์ ค่าเช่าเครื่องเสียงและระบบไฟ ค่ายานพาหนะ ค่าเช่าที่พัก ค่าเช่าสถานที่ ค่าเช่าห้องประชุม ค่าเช่าทรัพย์สิน ค่าเบี้ยเลี้ยง ค่าตอบแทนวิทยากรและพิธีกร ค่าตอบแทนกรรมการทุกประเภท ค่าจ้างวงดนตรี ของรางวัล ค่าอาหารทำการนอกเวลาราชการ ค่าใช้จ่ายให้แก่อาสาสมัครป้องกันภัยฝ่ายพลเรือน (อปพร.) ค่าจ้างเหมาบริการ ค่าจ้างการแสดงต่าง ๆ ค่าจ้างนักร้อง นักแสดง นักดนตรี บุคคลภายนอก ค่าใช้จ่ายในการเดินทางไปราชการชั่วคราว ค่าจ้างเหมาจัดทำอาหารของชุมชน และค่าใช้จ่ายอื่น ๆ ที่เกี่ยวข้องกับโครงการ และศึกษาดูงานนอกสถานที่  เป็นต้น (ยุทธศาสตร์ด้านสวัสดิการสังคมและชุมชน)</t>
  </si>
  <si>
    <t>เพื่อจ่ายเป็นค่าใช้จ่ายในการดำเนินงานโครงการอบรมสัมมนา คณะกรรมการพัฒนาสตรีและสมาชิกสตรีชุมชนและศึกษาดูงาน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และเขียนใบเกียรติบัตร ค่าพิมพ์เอกสารและสิ่งตีพิมพ์ ค่าโล่ ค่าเช่าอุปกรณ์ในการฝึกอบรม ค่าวัสดุในการฝึกอบรม ค่าอาหาร อาหารว่างและเครื่องดื่ม ค่ายาและเวชภัณฑ์ ค่าเช่าเครื่องเสียงและระบบไฟ ค่าเช่าห้องประชุม ค่ายานพาหนะ ค่าเช่าที่พัก ค่าเช่าสถานที่ ค่าเช่าทรัพย์สิน ค่าเบี้ยเลี้ยง ค่าตอบแทนวิทยากรและพิธีกร ค่าตอบแทนกรรมการทุกประเภท ค่าใช้จ่ายให้แก่อาสาสมัครป้องกันภัยฝ่ายพลเรือน (อปพร.) ค่าจ้างวงดนตรี ค่าจ้างการแสดงต่าง ๆ ค่าจ้างเหมาบริการ  ของรางวัล ค่าอาหารทำการนอกเวลาราชการ ค่าจ้างเหมาบริการ ค่าจ้างนักร้อง นักแสดง นักดนตรี บุคคลภายนอก ค่าใช้จ่ายในการเดินทางไปราชการชั่วคราว  ค่าจ้างเหมาจัดทำอาหารของชุมชน ค่าของสมนาคุณในการศึกษาดูงานนอกสถานที่ และค่าใช้จ่ายอื่น ๆ ที่เกี่ยวข้องกับโครงการ และอบรมสัมมนา ศึกษาดูงานนอกสถานที่ เป็นต้น (ยุทธศาสตร์ด้านสวัสดิการสังคมและชุมชน)</t>
  </si>
  <si>
    <t>เพื่อจ่ายเป็นค่าใช้จ่ายในการดำเนินงานโครงการส่งเสริม อบรม ความรู้เกี่ยวกับการพิทักษ์ความเสมอภาคและคุ้มครองสิทธิสตรีและครอบครัว และศึกษาดูงาน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และเขียนใบเกียรติบัตร ค่าพิมพ์เอกสารและสิ่งตีพิมพ์ ค่าโล่ ค่าถ้วยรางวัล ค่าเช่าอุปกรณ์ในการฝึกอบรม ค่าวัสดุในการฝึกอบรม ค่าอาหาร อาหารว่างและเครื่องดื่ม ค่ายาและเวชภัณฑ์ ค่าเช่าเครื่องเสียงและระบบไฟ ค่าเช่าห้องประชุม ค่ายานพาหนะ ค่าเช่าที่พัก ค่าเช่าสถานที่ ค่าเช่าห้องประชุม ค่าเช่าทรัพย์สิน ค่าเบี้ยเลี้ยง ค่าตอบแทนวิทยากรและพิธีกร ค่าใช้จ่ายให้แก่อาสาสมัครป้องกันภัยฝ่ายพลเรือน (อปพร.) ค่าตอบแทนกรรมการทุกประเภท ค่าจ้างวงดนตรี ค่าจ้างการแสดงต่าง ๆ ค่าจ้างเหมาบริการ ของรางวัล ค่าอาหารทำการนอกเวลาราชการ ค่าจ้างเหมาบริการ ค่าจ้างนักร้อง นักแสดง นักดนตรี บุคคลภายนอก ค่าใช้จ่ายในการเดินทางไปราชการชั่วคราว  ค่าจ้างเหมาจัดทำอาหารของชุมชน ค่าของสมนาคุณในการศึกษาดูงานนอกสถานที่ และค่าใช้จ่ายอื่น ๆ ที่เกี่ยวข้องกับโครงการ และอบรมสัมมนา ศึกษาดูงานนอกสถานที่ เป็นต้น (ยุทธศาสตร์ด้านสวัสดิการสังคมและชุมชน)</t>
  </si>
  <si>
    <t>เพื่อจ่ายเป็นค่าใช้จ่ายในการดำเนินงานโครงการเทศบาลพบประชาชน เช่น ค่าวัสดุสำนักงาน  ค่าวัสดุโฆษณาและเผยแพร่ ค่าวัสดุงานบ้านงานครัว ค่าวัสดุวิทยาศาสตร์หรือการแพทย์ ค่าวัสดุคอมพิวเตอร์ ค่าเช่าเครื่องเสียง ค่าวัสดุไฟฟ้าและวิทยุ ค่าเช่าทรัพย์สิน ค่าจ้างเหมาบริการ ค่าเบี้ยเลี้ยง ค่าอาหารทำการนอกเวลาราชการ ค่ายานพาหนะ ค่าจ้างเหมาจัดทำอาหารของชุมชน ของรางวัล ค่าวัสดุก่อสร้าง ค่าวัสดุกีฬา ค่าวัสดุดนตรี ค่าเครื่องอุปโภคบริโภค ค่าจ้างนักร้อง นักดนตรี บุคคลภายนอก ค่าใช้จ่ายในการเดินทางไปราชการชั่วคราว ค่าใช้จ่ายให้แก่อาสาสมัครป้องกันภัยฝ่ายพลเรือน (อปพร.) ค่าจ้างการแสดงต่าง ๆ ค่าจ้างเหมาบริการ ค่าตอบแทนวิทยากรและพิธีกร ค่าวัสดุเชื้อเพลิงและหล่อลื่น ค่าเช่าอุปกรณ์ในการจัดกิจกรรม และค่าใช้จ่ายอื่น ๆ ที่เกี่ยวข้องกับโครงการ เป็นต้น (ยุทธศาสตร์ด้านสวัสดิการสังคมและชุมชน)</t>
  </si>
  <si>
    <t>เพื่อจ่ายเป็นค่าใช้จ่ายในการดำเนินงานโครงการส่งเสริม สนับสนุนสืบสานงานประเพณีวันลอยกระทงของชุมชนในเขตเทศบาลนครนครสวรรค์ เช่น ค่าใช้จ่ายในพิธีเปิด - ปิด ค่าพลุพิธีเปิด - ปิด ค่าป้ายผ้าแพรลูกโปร่ง ค่าอาหารทำการนอกเวลาราชการ ค่าวัสดุสำนักงาน ค่าวัสดุคอมพิวเตอร์ ค่าวัสดุไฟฟ้าและวิทยุ ค่าวัสดุงานบ้านงานครัว ค่าวัสดุก่อสร้าง ค่าวัสดุการเกษตร ค่าวัสดุโฆษณาและเผยแพร่ ค่าวัสดุเครื่องแต่งกาย ค่าวัสดุกีฬา ค่าวัสดุดนตรี ค่าโล่เกียรติยศ ค่าถ้วยรางวัล ค่าอาหาร อาหารว่างและเครื่องดื่ม ค่าเครื่องอุปโภคบริโภค ค่าจ้างตกแต่งรถขบวนแห่ ค่าจ้างจัดสวนหย่อม ค่าจ้างตกแต่งเวที ค่าจ้างตกแต่งสถานที่ เงินรางวัลการประกวด/การแข่งขันทุกประเภท ค่ายาและเวชภัณฑ์ ค่าวัสดุอื่น ๆ ค่าจ้างเหมาบริการ ค่าเช่าเครื่องเสียงและระบบไฟ ค่ากระแสไฟฟ้า ค่าติดตั้งมิเตอร์ไฟฟ้า ค่าเช่าเครื่องปั่นไฟ ค่าวัสดุอุปกรณ์ในการจัดกิจกรรม ค่าเช่าสถานที่ ค่าจ้างวงดนตรี ค่าจ้างเหมาจัดทำอาหารของชุมชน ค่าตอบแทนกรรมการทุกประเภท ค่าจ้างนักร้อง นักดนตรี บุคคลภายนอก ค่าใช้จ่ายในการเดินทางไปราชการชั่วคราว ค่าใช้จ่ายให้แก่อาสาสมัครป้องกันภัยฝ่ายพลเรือน (อปพร.) ค่าจ้างการแสดงต่าง ๆ ค่าจ้างเหมาบริการ ของรางวัล ค่าวัสดุเชื้อเพลิงและหล่อลื่น ค่าเช่าเต็นท์ ค่าพิมพ์และค่าเขียนใบประกาศนียบัตร ค่าเช่าหม้อแปลงไฟฟ้า ค่าเช่าอุปกรณ์ในการจัดกิจกรรม ค่าตอบแทนวิทยากรและพิธีกร และค่าใช้จ่ายอื่น ๆ ที่เกี่ยวข้องกับโครงการ เป็นต้น (ยุทธศาสตร์ด้านสวัสดิการสังคมและชุมชน)</t>
  </si>
  <si>
    <t>เพื่อจ่ายเป็นค่าใช้จ่ายในการดำเนินงานโครงการส่งเสริม สนับสนุนกิจกรรมวันพ่อ วันแม่ แห่งชาติ เช่น ค่าใช้จ่ายในพิธีเปิด - ปิด ค่าพลุพิธีเปิด - ปิด ค่าป้ายผ้าแพรลูกโปร่ง ค่าอาหารทำการนอกเวลาราชการ ค่าวัสดุสำนักงาน ค่าวัสดุคอมพิวเตอร์ ค่าวัสดุไฟฟ้าและวิทยุ ค่าวัสดุงานบ้านงานครัว ค่าวัสดุก่อสร้าง ค่าวัสดุการเกษตร ค่าวัสดุโฆษณาและเผยแพร่ ค่าวัสดุเครื่องแต่งกาย ค่าวัสดุกีฬา ค่าวัสดุดนตรี  ค่าโล่เกียรติยศ ค่าถ้วยรางวัล ค่าอาหาร อาหารว่างและเครื่องดื่ม ค่าเครื่องอุปโภคบริโภค ค่าจ้างตกแต่งรถขบวนแห่ ค่าจ้างจัดสวนหย่อม ค่าจ้างตกแต่งเวที ค่าจ้างตกแต่งสถานที่ เงินรางวัลการประกวด/การแข่งขันทุกประเภท ค่ายาและเวชภัณฑ์ ค่าวัสดุในการฝึกอบรม ค่าเช่าอุปกรณ์ในการฝึกอบรม ค่าวัสดุอื่น ๆ ค่าจ้างเหมาบริการ ค่าเช่าเครื่องเสียงและระบบไฟ ค่ากระแสไฟฟ้า ค่าเช่ามิเตอร์ไฟฟ้า ค่าเช่าเครื่องปั่นไฟ ค่าวัสดุอุปกรณ์ในการจัดกิจกรรม ค่าเช่าสถานที่ ค่าจ้างวงดนตรี ค่าจ้างเหมาจัดทำอาหารของชุมชน ค่าตอบแทนกรรมการทุกประเภท ค่าจ้างนักร้อง นักดนตรี บุคคลภายนอก ค่าใช้จ่ายในการเดินทางไปราชการชั่วคราว ค่าใช้จ่ายให้แก่อาสาสมัครป้องกันภัยฝ่ายพลเรือน (อปพร.) ค่าจ้างการแสดงต่าง ๆ ของรางวัล ค่าวัสดุเชื้อเพลิงและหล่อลื่น ค่าเช่าเต็นท์ ค่าพิมพ์และค่าเขียนใบเกียรติบัตร ค่าเช่าหม้อแปลงไฟฟ้า ค่าเช่าอุปกรณ์ในการจัดกิจกรรม ค่าตอบแทนวิทยากร และพิธีกร และค่าใช้จ่ายอื่น ๆ ที่เกี่ยวข้องกับโครงการ เป็นต้น (ยุทธศาสตร์ด้านสวัสดิการสังคมและชุมชน)</t>
  </si>
  <si>
    <t>เพื่อจ่ายเป็นค่าใช้จ่ายในการดำเนินงานโครงการคัดเลือกคณะกรรมการพัฒนาสตรีดีเด่น สมาชิกสตรีดีเด่นในเขตเทศบาลนครนครสวรรค์ เช่น ค่าใช้จ่ายในพิธีเปิด - ปิด ค่าวัสดุสำนักงาน ค่าวัสดุคอมพิวเตอร์ ค่าวัสดุไฟฟ้าและวิทยุ ค่าวัสดุงานบ้านงานครัว ค่าวัสดุก่อสร้าง ค่าวัสดุการเกษตร ค่าวัสดุโฆษณาและเผยแพร่ ค่าวัสดุเครื่องแต่งกาย ค่าวัสดุกีฬา ค่าวัสดุดนตรี ค่าโล่เกียรติยศ ค่าถ้วยรางวัล ค่าอาหาร อาหารว่างและเครื่องดื่ม ค่าเครื่องอุปโภคบริโภค ค่าเช่าห้องประชุม ค่ายาและเวชภัณฑ์ ค่าวัสดุอื่น ๆ ค่ายานพาหนะ ค่าตกแต่งสถานที่ในการจัดโครงการ ค่าจ้างเหมาบริการ ค่าเช่าเครื่องเสียงและระบบไฟ ค่ากระแสไฟฟ้า ค่าวัสดุอุปกรณ์ในการจัดกิจกรรม ค่าเช่าสถานที่ ค่าจ้างวงดนตรี ค่าจ้างเหมาจัดทำอาหารของชุมชน ค่าตอบแทนกรรมการทุกประเภท ค่าจ้างนักร้อง นักดนตรี บุคคลภายนอก ค่าใช้จ่ายในการเดินทางไปราชการชั่วคราว ค่าจ้างการแสดงต่าง ๆ ของรางวัล ค่าวัสดุเชื้อเพลิงและหล่อลื่น ค่าพิมพ์และค่าเขียนใบเกียรติบัตร ค่าตอบแทนวิทยากรและพิธีกร ค่าใช้จ่ายให้แก่อาสาสมัครป้องกันภัยฝ่ายพลเรือน (อปพร.) ค่าอาหารทำการนอกเวลาราชการ และค่าใช้จ่ายอื่น ๆ ที่เกี่ยวข้องกับโครงการ เป็นต้น (ยุทธศาสตร์ด้านสวัสดิการสังคมและชุมชน)</t>
  </si>
  <si>
    <t>เพื่อจ่ายเป็นค่าใช้จ่ายในการดำเนินงานโครงการรณรงค์ยุติความรุนแรงต่อเด็ก สตรี คนชรา และครอบครัว เช่น ค่าใช้จ่ายในพิธีเปิด - ปิด ค่าพลุพิธีเปิด - ปิด ค่าวัสดุสำนักงาน ค่าวัสดุคอมพิวเตอร์ ค่าวัสดุไฟฟ้าและวิทยุ ค่าวัสดุงานบ้านงานครัว ค่าวัสดุก่อสร้าง ค่าวัสดุการเกษตร ค่าวัสดุโฆษณาและเผยแพร่ ค่าวัสดุเครื่องแต่งกาย ค่าวัสดุกีฬา ค่าวัสดุดนตรี ค่าโล่เกียรติยศ ค่าถ้วยรางวัล ค่าอาหาร อาหารว่างและเครื่องดื่ม ค่าเครื่องอุปโภคบริโภค  ค่ายาและเวชภัณฑ์ ค่าวัสดุอื่น ๆ ค่าตกแต่งสถานที่ในการจัดโครงการ ค่าจ้างเหมาบริการ ค่าเช่าเครื่องเสียงและระบบไฟ ค่ากระแสไฟฟ้า ค่าวัสดุอุปกรณ์ในการจัดกิจกรรม ค่าเช่าสถานที่ ค่ายานพาหนะ ค่าจ้างวงดนตรี ค่าจ้างเหมาจัดทำอาหารของชุมชน ค่าตอบแทนกรรมการทุกประเภท ค่าจ้างนักร้อง นักดนตรี บุคคลภายนอก ค่าใช้จ่ายในการเดินทางไปราชการชั่วคราว ค่าจ้างการแสดงต่าง ๆ ของรางวัล ค่าวัสดุเชื้อเพลิงและหล่อลื่น ค่าพิมพ์และค่าเขียนใบเกียรติบัตร ค่าใช้จ่ายให้แก่อาสาสมัครป้องกันภัยฝ่ายพลเรือน (อปพร.) ค่าตอบแทนวิทยากรและพิธีกร ค่าอาหารทำการนอกเวลาราชการ และค่าใช้จ่ายอื่น ๆ ที่เกี่ยวข้องกับโครงการ เป็นต้น (ยุทธศาสตร์ด้านสวัสดิการสังคมและชุมชน)</t>
  </si>
  <si>
    <t>เพื่อจ่ายเป็นค่าใช้จ่ายในการดำเนินงานโครงการส่งเสริม สนับสนุน การดำเนินกิจการหอพัก ภายในเขตเทศบาลนครนครสวรรค์ เช่น ค่าใช้จ่ายในพิธีเปิด - ปิด ค่าพลุพิธีเปิด - ปิด ค่าวัสดุสำนักงาน ค่าวัสดุคอมพิวเตอร์ ค่าวัสดุไฟฟ้าและวิทยุ ค่าวัสดุงานบ้านงานครัว ค่าวัสดุก่อสร้าง ค่าวัสดุการเกษตร ค่าวัสดุโฆษณาและเผยแพร่ ค่าวัสดุเครื่องแต่งกาย ค่าวัสดุกีฬา ค่าวัสดุดนตรี ค่าโล่เกียรติยศ ค่าถ้วยรางวัล ค่าอาหาร อาหารว่างและเครื่องดื่ม ค่าเครื่องอุปโภคบริโภค ค่ายาและเวชภัณฑ์ ค่าวัสดุอื่น ๆ ค่าตกแต่งสถานที่ในการจัดโครงการ ค่าจ้างเหมาบริการ ค่าเช่าเครื่องเสียงและระบบไฟ ค่ากระแสไฟฟ้า ค่าวัสดุอุปกรณ์ในการจัดกิจกรรม ค่าเช่าสถานที่ ค่าเช่าห้องประชุม ค่าจ้างวงดนตรี ค่าจ้างเหมาจัดทำอาหารของชุมชน ค่าตอบแทนกรรมการทุกประเภท ค่าจ้างนักร้อง นักดนตรี บุคคลภายนอก ค่าใช้จ่ายในการเดินทางไปราชการชั่วคราว ค่าใช้จ่ายให้แก่อาสาสมัครป้องกันภัยฝ่ายพลเรือน (อปพร.) ค่ายานพาหนะ ค่าจ้างการแสดงต่าง ๆ ของรางวัล ค่าวัสดุเชื้อเพลิงและหล่อลื่น ค่าพิมพ์และค่าเขียนใบเกียรติบัตร ค่าตอบแทนวิทยากรและพิธีกร ค่าเช่าที่พักวิทยากร ค่าอาหารทำการนอกเวลาราชการ และค่าใช้จ่ายอื่น ๆ ที่เกี่ยวข้องกับโครงการ เป็นต้น (ยุทธศาสตร์ด้านสวัสดิการสังคมและชุมชน)</t>
  </si>
  <si>
    <t xml:space="preserve"> - โครงการพระราชดำริ ด้านสาธารณสุข</t>
  </si>
  <si>
    <t>เพื่อจ่ายเป็นค่าใช้จ่ายในการดำเนินงานโครงการพระราชดำริ ด้านสาธารณสุข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และเขียนใบประกาศนียบัตร ค่าพิมพ์เอกสาร และสิ่งพิมพ์ ค่าเช่าอุปกรณ์ในการฝึกอบรม ค่าวัสดุในการฝึกอบรม ค่าเช่าห้องประชุม ค่าอาหาร อาหารว่างและเครื่องดื่ม ค่ายาและเวชภัณฑ์ ค่าเช่าเครื่องเสียงและระบบไฟ ค่ายานพาหนะ ค่าเช่าที่พัก ค่าเช่าสถานที่ ค่าเช่าทรัพย์สิน ค่าเบี้ยเลี้ยง ค่าใช้จ่ายให้แก่อาสาสมัครป้องกันภัยฝ่ายพลเรือน (อปพร.) ค่าตอบแทนวิทยากร ค่าจ้างวงดนตรี ของรางวัล ค่าโล่ ค่าถ้วยรางวัล ค่าอาหารทำการนอกเวลาราชการ ค่าจ้างเหมาบริการ ค่าใช้จ่ายในการเดินทางไปราชการชั่วคราว ค่าจ้างเหมาจัดทำอาหารของชุมชน  และค่าใช้จ่ายอื่น ๆ ที่เกี่ยวข้องกับโครงการ เป็นต้น (ยุทธศาสตร์ด้านการสาธารณสุขและสิ่งแวดล้อม)</t>
  </si>
  <si>
    <t xml:space="preserve"> - เป็นไปตามระเบียบกระทรวงมหาดไทย ว่าด้วยค่าใช้จ่ายในการฝึกอบรม และการเข้ารับการฝึกอบรมของเจ้าหน้าที่ท้องถิ่น พ.ศ. 2557</t>
  </si>
  <si>
    <t xml:space="preserve">   - มีไฟแสดงสภาวะการรับสัญญาณของเครื่องรับและมีไฟบอกสภาวะของสัญญาณเสียง (AF Clip) มากเกินระดับ</t>
  </si>
  <si>
    <t xml:space="preserve">   - มีปุ่มเปิดปิดและ Mute ที่ตัวเครื่อง (On-Mute-Off) มีจอแสดงระดับแบตเตอรี่ที่ใช้งาน</t>
  </si>
  <si>
    <t xml:space="preserve"> - เครื่องพิมพ์เลเซอร์ หรือ LED ขาวดำ ชนิด Network แบบที่ 1 (28 หน้า/นาที)</t>
  </si>
  <si>
    <t>เพื่อจ่ายเป็นค่าใช้จ่ายในการดำเนินโครงการอบรมส่งเสริมและสนับสนุนกิจกรรมเด็กและเยาวชน สภาวะผู้นำเด็กและเยาวชนและศึกษาดูงาน เช่น   ค่าใช้จ่ายในพิธีเปิด - ปิด กิจกรรม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ค่าวัสดุอื่น ๆ ของเล่นและพัฒนาเด็กปฐมวัย ค่าเครื่องอุปโภคบริโภค ค่าวัสดุโฆษณาและเผยแพร่ ค่าวัสดุเชื้อเพลิงและหล่อลื่น ค่ากระแสไฟฟ้า ค่าพิมพ์ และเขียนใบประกาศนียบัตร ค่าพิมพ์เอกสารและสิ่งตีพิมพ์ ค่าโล่เกียรติยศ ค่าเช่าอุปกรณ์ในการฝึกอบรม ค่าอาหาร อาหารว่างและเครื่องดื่ม ค่ายาและเวชภัณฑ์ ค่าเช่าเครื่องเสียงและระบบไฟ ค่ายานพาหนะ ค่าเช่าที่พัก ค่าเช่าสถานที ค่าเช่าห้องประชุม ค่าเช่าทรัพย์สิน ค่าเบี้ยเลี้ยง ค่าใช้จ่ายให้แก่อาสาสมัครป้องกันภัยฝ่ายพลเรือน (อปพร.)  ค่าสมนาคุณวิทยากร ค่าตอบแทนกรรมการทุกประเภท ค่าจ้างวงดนตรี ของรางวัล ค่าอาหารทำการนอกเวลาราชการ ค่าจ้างเหมาบริการ ค่าจ้างการแสดงต่าง ๆ ค่าจ้างนักร้อง นักแสดง นักดนตรี บุคคลภายนอก ค่าใช้จ่ายในการเดินทางไปราชการชั่วคราว ค่าวัสดุในการฝึกอบรม ค่าเช่าอุปกรณ์ในการจัดกิจกรรม ค่าจ้างเหมาจัดทำอาหารของชุมชน ค่าของสมนาคุณในการศึกษาดูงานนอกสถานที่ ค่าวัสดุในการเล่นเกมส์ ค่าวัสดุดนตรี เงินรางวัลการประกวด/การแข่งขันทุกประเภท ค่าตอบแทนวิทยากร ค่าตอบแทนพิธีกร และค่าใช้จ่ายอื่น ๆ ที่เกี่ยวข้องกับโครงการและศึกษาดูงานนอกสถานที่ เป็นต้น (ยุทธศาสตร์ด้านสวัสดิการสังคมและชุมชน)</t>
  </si>
  <si>
    <t>เพื่อจ่ายเป็นค่าใช้จ่ายในการดำเนินงานโครงการวัยรุ่นยุคใหม่กับปัญหาเพศสัมพันธ์ก่อนวันอันสมควร และศึกษาดูงาน เช่น ค่าใช้จ่ายในพิธีเปิด - ปิด กิจกรรม ค่าป้ายผ้าแพรลูกโป่ง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และเขียนใบเกียรติบัตร ค่าพิมพ์เอกสารและสิ่งตีพิมพ์ ค่าโล่เกียรติยศ  ค่าอาหาร อาหารว่างและเครื่องดื่ม  ค่ายาและเวชภัณฑ์ ค่าเช่าเครื่องเสียงและระบบไฟ ค่ายานพาหนะ ค่าเช่าห้องประชุม ค่าเช่าที่พัก ค่าเช่าสถานที่ ค่าเช่าทรัพย์สิน ค่าเบี้ยเลี้ยง ค่าใช้จ่ายให้แก่อาสาสมัครป้องกันภัยฝ่ายพลเรือน (อปพร.) ค่าตอบแทนกรรมการทุกประเภท ค่าจ้างวงดนตรี ของรางวัล ค่าอาหารทำการนอกเวลาราชการ ค่าจ้างเหมาบริการ ค่าจ้างการแสดงต่าง ๆ ค่าวัสดุในการฝึกอบรม ค่าเช่าอุปกรณ์ในการฝึกอบรม ค่าจ้างนักร้อง นักแสดง นักดนตรี บุคคลภายนอก ค่าใช้จ่ายในการเดินทางไปราชการชั่วคราว ค่าจ้างเหมาจัดทำอาหารของชุมชน ค่าของสมนาคุณในการศึกษาดูงานนอกสถานที่ ค่าวัสดุในการเล่นเกมส์ ค่าวัสดุดนตรี เงินรางวัลการประกวด/การแข่งขันทุกประเภท ค่าตอบแทนวิทยากรและพิธีกร ค่าใช้จ่ายอื่น ๆ ที่เกี่ยวข้องกับโครงการ และศึกษาดูงานนอกสถานที่ เป็นต้น (ยุทธศาสตร์ด้านสวัสดิการสังคมและชุมชน)</t>
  </si>
  <si>
    <t>เพื่อจ่ายเป็นค่าใช้จ่ายในการดำเนินงานโครงการส่งเสริม สนับสนุนสืบสานงานประเพณีวันสงกรานต์ของชุมชนในเขตเทศบาลนครนครสวรรค์ เช่น ค่าใช้จ่ายในพิธีเปิด - ปิด ค่าพลุพิธีเปิด - ปิด ค่าป้ายผ้าแพรลูกโป่ง ค่าอาหารทำการนอกเวลาราชการ ค่าวัสดุสำนักงาน ค่าวัสดุคอมพิวเตอร์ ค่าวัสดุไฟฟ้าและวิทยุ ค่าวัสดุงานบ้านงานครัว ค่าวัสดุก่อสร้าง ค่าวัสดุการเกษตร ค่าวัสดุโฆษณาและเผยแพร่ ค่าวัสดุเครื่องแต่งกาย ค่าวัสดุกีฬา ค่าวัสดุดนตรี ค่าโล่เกียรติยศ ค่าถ้วยรางวัล ค่าอาหาร อาหารว่างและเครื่องดื่ม ค่าเครื่องอุปโภคบริโภค  ค่าจ้างตกแต่งรถขบวนแห่ ค่าจ้างจัดขบวนแห่ ค่าจ้างจัดสวนหย่อม ค่าจ้างตกแต่งเวที ค่าจ้างตกแต่งสถานที่ เงินรางวัลการประกวด/การแข่งขันทุกประเภท ค่ายาและเวชภัณฑ์ ค่าวัสดุอื่นๆ ค่าจ้างเหมาบริการ ค่าเช่าเครื่องเสียงและระบบไฟ ค่ากระแสไฟฟ้า ค่าเช่ามิเตอร์ไฟฟ้า ค่าประกันการติดตั้งมิเตอร์ไฟฟ้า ค่าเช่าเครื่องปั่นไฟ ค่าวัสดุอุปกรณ์ในการจัดกิจกรรม ค่าเช่าสถานที่ ค่าจ้างวงดนตรี ค่าจ้างเหมาจัดทำอาหารของชุมชน ค่าตอบแทนกรรมการทุกประเภท ค่าจ้างนักร้อง นักดนตรี บุคคลภายนอก ค่าใช้จ่ายในการเดินทางไปราชการชั่วคราว ค่าใช้จ่ายให้แก่อาสาสมัครป้องกันภัยฝ่ายพลเรือน (อปพร.) ค่าจ้างการแสดงต่าง ๆ ค่าของรางวัล ค่าวัสดุเชื้อเพลิงและหล่อลื่น ค่าเช่าเต็นท์ ค่าพิมพ์และค่าเขียนใบเกียรติบัตร ค่าใช้จ่ายในการติดต่อสื่อสาร ค่าเช่าหม้อแปลงไฟฟ้า ค่าเช่าอุปกรณ์ในการจัดกิจกรรม ค่าตอบแทนวิทยากร และพิธีกร และค่าใช้จ่ายอื่น ๆ ที่เกี่ยวข้องกับโครงการ เป็นต้น (ยุทธศาสตร์ด้านสวัสดิการสังคมและชุมชน)</t>
  </si>
  <si>
    <t>เพื่อจ่ายเป็นค่าใช้จ่ายในการดำเนินโครงการส่งเสริม สนับสนุน กิจกรรมศูนย์พัฒนาครอบครัวชุมชนในเขตเทศบาลนครนครสวรรค์และศึกษาดูงาน เช่น ค่าใช้จ่ายในพิธีเปิด - ปิด ค่าพลุพิธีเปิด - ปิด ค่าวัสดุสำนักงาน วัสดุคอมพิวเตอร์ ค่าวัสดุไฟฟ้าและวิทยุ ค่าวัสดุงานบ้านงานครัว ค่าวัสดุก่อสร้าง ค่าวัสดุการเกษตร ค่าวัสดุโฆษณาและเผยแพร่ ค่าวัสดุเครื่องแต่งกาย ค่าวัสดุกีฬา ค่าวัสดุดนตรี ค่าโล่เกียรติยศ ค่าถ้วยรางวัล ค่าอาหาร อาหารว่างและเครื่องดื่ม ค่าเครื่องอุปโภคบริโภค ค่าเช่าห้องประชุม ค่าเช่าที่พัก ค่าเช่าสถานที่ ค่ายานพาหนะ ค่ายาและเวชภัณฑ์ ค่าวัสดุอื่น ๆ ค่าตกแต่งสถานที่ในการจัดโครงการ ค่าจ้างเหมาบริการ ค่าเช่าเครื่องเสียงและระบบไฟ ค่ากระแสไฟฟ้า ค่าวัสดุอุปกรณ์ในการจัดกิจกรรม ค่าเช่าสถานที่ ค่าจ้างวงดนตรี ค่าจ้างเหมาจัดทำอาหารของชุมชน ค่าใช้จ่ายให้แก่อาสาสมัครป้องกันภัยฝ่ายพลเรือน (อปพร.)  ค่าตอบแทนกรรมการทุกประเภท ค่าจ้างนักร้อง นักดนตรี บุคคลภายนอก ค่าใช้จ่ายในการเดินทางไปราชการชั่วคราว ค่าจ้างการแสดงต่าง ๆ ของรางวัล ค่าวัสดุเชื้อเพลิงและหล่อลื่น ค่าพิมพ์และค่าเขียนใบประกาศนียบัตร ค่าตอบแทนวิทยากร และพิธีกร ค่าอาหารทำการนอกเวลาราชการ ค่าของสมนาคุณในการศึกษาดูงาน ค่าเบี้ยเลี้ยง และค่าใช้จ่ายอื่น ๆ ที่เกี่ยวข้องกับโครงการและศึกษาดูงานนอกสถานที่ เป็นต้น (ยุทธศาสต์ด้านสวัสดิการสังคมและชุมชน)</t>
  </si>
  <si>
    <t xml:space="preserve"> - เป็นไปตามระเบียบกระทรวงมหาดไทย ว่าด้วยค่าใช้จ่ายในการฝึกอบรม และการเข้ารับฝึกการอบรมของเจ้าหน้าที่ท้องถิ่น พ.ศ. 2557</t>
  </si>
  <si>
    <t>- เป็นไปตามหนังสือสำนักงาน กท. ที่ มท 0809.2/ว 138 ลงวันที่ 30 ธันวาคม 2558 เรื่อง ซักซ้อมแนวทางการคำนวณภาระค่าใช้จ่ายด้านการบริหารงานบุคคลขององค์กรปกครองส่วนท้องถิ่น</t>
  </si>
  <si>
    <t>ด่วนที่สุด ที่ มท 0809.3/ว 677 ลงวันที่ 27 เมษายน 2547</t>
  </si>
  <si>
    <t xml:space="preserve"> - เป็นไปตามหนังสือกระทรวงมหาดไทย ที่ มท 0808.2/ว1134 ลงวันที่ 9 มิถุนายน 2558</t>
  </si>
  <si>
    <t xml:space="preserve"> - เป็นไปตามหนังสือจังหวัดนครสวรรค์ ด่วนที่สุด ที่ นว 0023.3/ว 15833 ลงวันที่ 21 มิถุนายน 2560 </t>
  </si>
  <si>
    <t>เพื่อจ่ายเป็นเงินอุดหนุนสำหรับการดำเนินงานตามแนวทางโครงการพระราชดำริด้านสาธารณสุข โดยจัดสรรให้องค์กรปกครองส่วนท้องถิ่น เพื่อสนับสนุนให้ชุมชน / หมู่บ้าน แห่งละ 20,000 บาท ให้คณะกรรมการหมู่บ้าน / คณะกรรมการชุมชน จัดทำโครงการตามพระราชดำริด้านสาธารณสุข อย่างน้อย 3 โครงการ โดยจัดทำโครงการเสนอขอรับงบประมาณจากองค์กรปกครองส่วนท้องถิ่น ทั้งนี้ต้องผ่านการประชาคมของชุมชน / หมู่บ้าน ให้มีความเหมาะสมกับปัญหาและบริบทของพื้นที่ชุมชน / หมู่บ้าน เช่น ค่าใช้จ่ายในการพัฒนาศักยภาพด้านสาธารณสุขของประชาชนในการเพิ่มพูนความรู้ ความสามารถ ทักษะของประชาชน ค่าใช้จ่ายสำหรับการอบรม การประชุม การสัมมนา การรณรงค์ การเผยแพร่ประชาสัมพันธ์ หรือกิจกรรมอื่น ๆ ที่เกี่ยวข้องกับภารกิจของแต่ละโครงการ</t>
  </si>
  <si>
    <t xml:space="preserve"> - เครื่องเอฟเฟคกีต้าร์ไฟฟ้า</t>
  </si>
  <si>
    <t>เพื่อจ่ายเป็นค่าเครื่องเอฟเฟคกีต้าร์ไฟฟ้า จำนวน 1 เครื่อง โดยมีคุณลักษณะ ดังนี้</t>
  </si>
  <si>
    <t xml:space="preserve"> - เป็นไปตามหนังสือสั่งการ ที่ มท 0405.6/ว 5949 ลงวันที่ 17 ตุลาคม 2559</t>
  </si>
  <si>
    <t xml:space="preserve"> - เป็นไปตามแผนพัฒนาท้องถิ่น (พ.ศ. 2561 - พ.ศ. 2565) แบบ ผ.02 หน้าที่ 233 ลำดับที่ 1</t>
  </si>
  <si>
    <t xml:space="preserve"> - เป็นไปตามแผนพัฒนาท้องถิ่น (พ.ศ. 2561 - พ.ศ. 2565) แบบ ผ.03 หน้าที่ 514 ลำดับที่ 828</t>
  </si>
  <si>
    <t xml:space="preserve"> - เป็นไปตามแผนพัฒนาท้องถิ่น (พ.ศ. 2561 - พ.ศ. 2565) แบบ ผ.03 หน้าที่ 514 ลำดับที่ 827</t>
  </si>
  <si>
    <t xml:space="preserve"> - เป็นไปตามแผนพัฒนาท้องถิ่น (พ.ศ. 2561 - พ.ศ. 2565) แบบ ผ.03 หน้าที่ 512 ลำดับที่ 811</t>
  </si>
  <si>
    <t xml:space="preserve"> - เป็นไปตามแผนพัฒนาท้องถิ่น (พ.ศ. 2561 - พ.ศ. 2565) แบบ ผ.03 หน้าที่ 514 ลำดับที่ 829</t>
  </si>
  <si>
    <t xml:space="preserve"> - เป็นไปตามแผนพัฒนาท้องถิ่น (พ.ศ. 2561 - พ.ศ. 2565) แบบ ผ.03 หน้าที่ 514 ลำดับที่ 832</t>
  </si>
  <si>
    <t xml:space="preserve"> - เป็นไปตามแผนพัฒนาท้องถิ่น (พ.ศ. 2561 - พ.ศ. 2565) แบบ ผ.03 หน้าที่ 514 ลำดับที่ 833</t>
  </si>
  <si>
    <t xml:space="preserve"> - เป็นไปตามแผนพัฒนาท้องถิ่น (พ.ศ. 2561 - พ.ศ. 2565) แบบ ผ.02 หน้าที่ 235 ลำดับที่ 2</t>
  </si>
  <si>
    <t xml:space="preserve"> - เป็นไปตามแผนพัฒนาท้องถิ่น (พ.ศ. 2561 - พ.ศ. 2565) แบบ ผ.02 หน้าที่ 244 ลำดับที่ 11</t>
  </si>
  <si>
    <t xml:space="preserve"> - เป็นไปตามแผนพัฒนาท้องถิ่น (พ.ศ. 2561 - พ.ศ. 2565) แบบ ผ.02 หน้าที่ 242 ลำดับที่ 9</t>
  </si>
  <si>
    <t xml:space="preserve"> - เป็นไปตามแผนพัฒนาท้องถิ่น (พ.ศ. 2561 - พ.ศ. 2565) แบบ ผ.02 หน้าที่ 243 ลำดับที่ 10</t>
  </si>
  <si>
    <t xml:space="preserve"> - เป็นไปตามแผนพัฒนาท้องถิ่น (พ.ศ. 2561 - พ.ศ. 2565) แบบ ผ.02 หน้าที่ 245 ลำดับที่ 12</t>
  </si>
  <si>
    <t xml:space="preserve"> - เป็นไปตามแผนพัฒนาท้องถิ่น (พ.ศ. 2561 - พ.ศ. 2565) แบบ ผ.02 หน้าที่ 240 ลำดับที่ 7</t>
  </si>
  <si>
    <t xml:space="preserve"> - เป็นไปตามแผนพัฒนาท้องถิ่น (พ.ศ. 2561 - พ.ศ. 2565) แบบ ผ.02 หน้าที่ 241 ลำดับที่ 8</t>
  </si>
  <si>
    <t xml:space="preserve"> - เป็นไปตามแผนพัฒนาท้องถิ่น (พ.ศ. 2561 - พ.ศ. 2565) แบบ ผ.02 หน้าที่ 236 ลำดับที่ 3</t>
  </si>
  <si>
    <t xml:space="preserve"> - เป็นไปตามแผนพัฒนาท้องถิ่น (พ.ศ. 2561 - พ.ศ. 2565) แบบ ผ.02 หน้าที่ 237 ลำดับที่ 4</t>
  </si>
  <si>
    <t xml:space="preserve"> - เป็นไปตามแผนพัฒนาท้องถิ่น (พ.ศ. 2561 - พ.ศ. 2565) แบบ ผ.02 หน้าที่ 238 ลำดับที่ 5</t>
  </si>
  <si>
    <t xml:space="preserve"> - เป็นไปตามแผนพัฒนาท้องถิ่น (พ.ศ. 2561 - 2565) แบบ ผ.02 หน้าที่ 217 ลำดับที่ 13</t>
  </si>
  <si>
    <t xml:space="preserve"> - เป็นไปตามแผนพัฒนาท้องถิ่น (พ.ศ. 2561 - 2565) แบบ ผ.02 หน้าที่ 193 ลำดับที่ 1</t>
  </si>
  <si>
    <t xml:space="preserve"> - เป็นไปตามแผนพัฒนาท้องถิ่น (พ.ศ. 2561 - 2565) แบบ ผ.02 หน้าที่ 35 ลำดับที่ 1</t>
  </si>
  <si>
    <t xml:space="preserve"> - เป็นไปตามแผนพัฒนาท้องถิ่น (พ.ศ. 2561 - 2565) แบบ ผ.02 หน้าที่ 196 ลำดับที่ 2</t>
  </si>
  <si>
    <t xml:space="preserve"> - เป็นไปตามแผนพัฒนาท้องถิ่น (พ.ศ. 2561 - 2565) แบบ ผ.02 หน้าที่ 207 ลำดับที่ 7</t>
  </si>
  <si>
    <t xml:space="preserve"> - เป็นไปตามแผนพัฒนาท้องถิ่น (พ.ศ. 2561 - 2565) แบบ ผ.02 หน้าที่ 206 ลำดับที่ 6</t>
  </si>
  <si>
    <t xml:space="preserve"> - เป็นไปตามแผนพัฒนาท้องถิ่น (พ.ศ. 2561 - 2565) แบบ ผ.02 หน้าที่ 213 ลำดับที่ 10</t>
  </si>
  <si>
    <t xml:space="preserve"> - เป็นไปตามแผนพัฒนาท้องถิ่น (พ.ศ. 2561 - 2565) แบบ ผ.02 หน้าที่ 211 ลำดับที่ 9</t>
  </si>
  <si>
    <t xml:space="preserve"> - เป็นไปตามแผนพัฒนาท้องถิ่น (พ.ศ. 2561 - 2565) แบบ ผ.02 หน้าที่ 227 ลำดับที่ 19</t>
  </si>
  <si>
    <t xml:space="preserve"> - เป็นไปตามแผนพัฒนาท้องถิ่น (พ.ศ. 2561 - 2565) แบบ ผ.02 หน้าที่ 219 ลำดับที่ 14</t>
  </si>
  <si>
    <t xml:space="preserve"> - เป็นไปตามแผนพัฒนาท้องถิ่น (พ.ศ. 2561 - 2565) แบบ ผ.02 หน้าที่ 229 ลำดับที่ 20</t>
  </si>
  <si>
    <t xml:space="preserve"> - เป็นไปตามแผนพัฒนาท้องถิ่น (พ.ศ. 2561 - 2565) แบบ ผ.02 หน้าที่ 209 ลำดับที่ 8</t>
  </si>
  <si>
    <t xml:space="preserve"> - เป็นไปตามแผนพัฒนาท้องถิ่น (พ.ศ. 2561 - 2565) แบบ ผ.02 หน้าที่ 199 ลำดับที่ 3</t>
  </si>
  <si>
    <t xml:space="preserve"> - เป็นไปตามแผนพัฒนาท้องถิ่น (พ.ศ. 2561 - 2565) แบบ ผ.02 หน้าที่ 201 ลำดับที่ 4</t>
  </si>
  <si>
    <t xml:space="preserve"> - เป็นไปตามแผนพัฒนาท้องถิ่น (พ.ศ. 2561 - 2565) แบบ ผ.02 หน้าที่ 205 ลำดับที่ 5</t>
  </si>
  <si>
    <t xml:space="preserve"> - เป็นไปตามแผนพัฒนาท้องถิ่น (พ.ศ. 2561 - 2565) แบบ ผ.02 หน้าที่ 221 ลำดับที่ 15</t>
  </si>
  <si>
    <t xml:space="preserve"> - เป็นไปตามแผนพัฒนาท้องถิ่น (พ.ศ. 2561 - 2565) แบบ ผ.02 หน้าที่ 222 ลำดับที่ 16</t>
  </si>
  <si>
    <t xml:space="preserve"> - เป็นไปตามแผนพัฒนาท้องถิ่น (พ.ศ. 2561 - 2565) แบบ ผ.02 หน้าที่ 225 ลำดับที่ 18</t>
  </si>
  <si>
    <t xml:space="preserve"> - เป็นไปตามแผนพัฒนาท้องถิ่น (พ.ศ. 2561 - 2565) แบบ ผ.02 หน้าที่ 231 ลำดับที่ 21</t>
  </si>
  <si>
    <t xml:space="preserve"> - เป็นไปตามแผนพัฒนาท้องถิ่น (พ.ศ. 2561 - 2565) แบบ ผ.02 หน้าที่ 137 ลำดับที่ 185</t>
  </si>
  <si>
    <t xml:space="preserve"> - เป็นไปตามแผนพัฒนาท้องถิ่น (พ.ศ. 2561 - 2565) แบบ ผ.02 หน้าที่ 37 -137 ลำดับที่ 2 - 184</t>
  </si>
  <si>
    <t xml:space="preserve">ประมาณการรายจ่ายรวมทั้งสิ้น 13,693,700 บาท จ่ายจากรายได้จัดเก็บเอง  </t>
  </si>
  <si>
    <t xml:space="preserve">ประมาณการรายจ่ายรวมทั้งสิ้น 6,170,000 บาท จ่ายจากรายได้จัดเก็บเอง </t>
  </si>
  <si>
    <t xml:space="preserve"> - วัสดุสำนักงาน</t>
  </si>
  <si>
    <t xml:space="preserve"> - วัสดุไฟฟ้าและวิทยุ</t>
  </si>
  <si>
    <t xml:space="preserve"> - วัสดุงานบ้านงานครัว</t>
  </si>
  <si>
    <t xml:space="preserve"> - วัสดุก่อสร้าง</t>
  </si>
  <si>
    <t xml:space="preserve"> - วัสดุยานพาหนะและขนส่ง</t>
  </si>
  <si>
    <t xml:space="preserve"> - วัสดุเชื้อเพลิงและหล่อลื่น</t>
  </si>
  <si>
    <t xml:space="preserve"> - วัสดุโฆษณาและเผยแพร่</t>
  </si>
  <si>
    <t xml:space="preserve"> - วัสดุคอมพิวเตอร์</t>
  </si>
  <si>
    <t xml:space="preserve"> - วัสดุสนาม</t>
  </si>
  <si>
    <t xml:space="preserve"> - วัสดุดนตรี</t>
  </si>
  <si>
    <t xml:space="preserve"> - เป็นไปตามหนังสือกรมส่งเสริมการปกครองท้องถิ่น ด่วนที่สุด ที่ มท 0810.5/ว 2072 ลงวันที่ 5 กรกฎาคม 2561 เรื่อง ซักซ้อมแนวทางการตั้งงบประมาณรายจ่ายประจำปีงบประมาณ พ.ศ. 2562 เงินอุดหนุนทั่วไปด้านสาธารณสุขขององค์กรปกครองส่วนท้องถิ่น รายการเงินอุดหนุนสำหรับการดำเนินงานตามแนวทางโครงการพระราชดำริด้านสาธารณสุข (กรณีคณะกรรมการชุมชน/หมู่บ้าน จัดทำโครงการเพื่อขอรับสนับสนุนงบประมาณจากองค์กรปกครองส่วนท้องถิ่น)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</si>
</sst>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t&quot;฿&quot;#,##0_);\(\t&quot;฿&quot;#,##0\)"/>
    <numFmt numFmtId="173" formatCode="\t&quot;฿&quot;#,##0_);[Red]\(\t&quot;฿&quot;#,##0\)"/>
    <numFmt numFmtId="174" formatCode="\t&quot;฿&quot;#,##0.00_);\(\t&quot;฿&quot;#,##0.00\)"/>
    <numFmt numFmtId="175" formatCode="\t&quot;฿&quot;#,##0.00_);[Red]\(\t&quot;฿&quot;#,##0.00\)"/>
    <numFmt numFmtId="176" formatCode="_-* #,##0_-;\-* #,##0_-;_-* &quot;-&quot;??_-;_-@_-"/>
  </numFmts>
  <fonts count="56">
    <font>
      <sz val="11"/>
      <color theme="1"/>
      <name val="Calibri"/>
      <family val="2"/>
    </font>
    <font>
      <sz val="11"/>
      <color indexed="8"/>
      <name val="Tahoma"/>
      <family val="2"/>
    </font>
    <font>
      <b/>
      <sz val="18"/>
      <name val="TH SarabunPSK"/>
      <family val="2"/>
    </font>
    <font>
      <sz val="18"/>
      <name val="TH SarabunPSK"/>
      <family val="2"/>
    </font>
    <font>
      <sz val="16"/>
      <name val="TH SarabunPSK"/>
      <family val="2"/>
    </font>
    <font>
      <b/>
      <sz val="16"/>
      <name val="TH SarabunPSK"/>
      <family val="2"/>
    </font>
    <font>
      <u val="single"/>
      <sz val="16"/>
      <name val="TH SarabunPSK"/>
      <family val="2"/>
    </font>
    <font>
      <sz val="14"/>
      <name val="TH SarabunPSK"/>
      <family val="2"/>
    </font>
    <font>
      <b/>
      <sz val="8"/>
      <name val="TH SarabunPSK"/>
      <family val="2"/>
    </font>
    <font>
      <sz val="8"/>
      <name val="TH SarabunPSK"/>
      <family val="2"/>
    </font>
    <font>
      <b/>
      <sz val="17"/>
      <name val="TH SarabunPSK"/>
      <family val="2"/>
    </font>
    <font>
      <sz val="17"/>
      <name val="TH SarabunPSK"/>
      <family val="2"/>
    </font>
    <font>
      <b/>
      <sz val="16"/>
      <color indexed="8"/>
      <name val="TH SarabunPSK"/>
      <family val="2"/>
    </font>
    <font>
      <sz val="16"/>
      <color indexed="8"/>
      <name val="TH SarabunPSK"/>
      <family val="2"/>
    </font>
    <font>
      <b/>
      <i/>
      <sz val="16"/>
      <name val="TH SarabunPSK"/>
      <family val="2"/>
    </font>
    <font>
      <b/>
      <u val="single"/>
      <sz val="16"/>
      <name val="TH SarabunPSK"/>
      <family val="2"/>
    </font>
    <font>
      <b/>
      <u val="single"/>
      <sz val="18"/>
      <name val="TH SarabunPSK"/>
      <family val="2"/>
    </font>
    <font>
      <sz val="16"/>
      <name val="TH SarabunIT๙"/>
      <family val="2"/>
    </font>
    <font>
      <b/>
      <sz val="14"/>
      <name val="TH SarabunPSK"/>
      <family val="2"/>
    </font>
    <font>
      <b/>
      <sz val="15"/>
      <name val="TH SarabunPSK"/>
      <family val="2"/>
    </font>
    <font>
      <b/>
      <sz val="12"/>
      <name val="TH SarabunPSK"/>
      <family val="2"/>
    </font>
    <font>
      <sz val="11"/>
      <color indexed="8"/>
      <name val="Calibri"/>
      <family val="2"/>
    </font>
    <font>
      <sz val="11"/>
      <color indexed="9"/>
      <name val="Calibri"/>
      <family val="2"/>
    </font>
    <font>
      <b/>
      <sz val="11"/>
      <color indexed="52"/>
      <name val="Calibri"/>
      <family val="2"/>
    </font>
    <font>
      <sz val="11"/>
      <color indexed="10"/>
      <name val="Calibri"/>
      <family val="2"/>
    </font>
    <font>
      <i/>
      <sz val="11"/>
      <color indexed="23"/>
      <name val="Calibri"/>
      <family val="2"/>
    </font>
    <font>
      <b/>
      <sz val="18"/>
      <color indexed="56"/>
      <name val="Cambria"/>
      <family val="2"/>
    </font>
    <font>
      <b/>
      <sz val="11"/>
      <color indexed="9"/>
      <name val="Calibri"/>
      <family val="2"/>
    </font>
    <font>
      <sz val="11"/>
      <color indexed="52"/>
      <name val="Calibri"/>
      <family val="2"/>
    </font>
    <font>
      <sz val="11"/>
      <color indexed="17"/>
      <name val="Calibri"/>
      <family val="2"/>
    </font>
    <font>
      <sz val="11"/>
      <color indexed="62"/>
      <name val="Calibri"/>
      <family val="2"/>
    </font>
    <font>
      <sz val="11"/>
      <color indexed="60"/>
      <name val="Calibri"/>
      <family val="2"/>
    </font>
    <font>
      <b/>
      <sz val="11"/>
      <color indexed="8"/>
      <name val="Calibri"/>
      <family val="2"/>
    </font>
    <font>
      <sz val="11"/>
      <color indexed="2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4"/>
      <color indexed="8"/>
      <name val="Cordia New"/>
      <family val="0"/>
    </font>
    <font>
      <sz val="11"/>
      <color theme="0"/>
      <name val="Calibri"/>
      <family val="2"/>
    </font>
    <font>
      <b/>
      <sz val="11"/>
      <color rgb="FFFA7D00"/>
      <name val="Calibri"/>
      <family val="2"/>
    </font>
    <font>
      <sz val="11"/>
      <color rgb="FFFF0000"/>
      <name val="Calibri"/>
      <family val="2"/>
    </font>
    <font>
      <i/>
      <sz val="11"/>
      <color rgb="FF7F7F7F"/>
      <name val="Calibri"/>
      <family val="2"/>
    </font>
    <font>
      <b/>
      <sz val="18"/>
      <color theme="3"/>
      <name val="Cambria"/>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1" borderId="2" applyNumberFormat="0" applyAlignment="0" applyProtection="0"/>
    <xf numFmtId="0" fontId="45" fillId="0" borderId="3" applyNumberFormat="0" applyFill="0" applyAlignment="0" applyProtection="0"/>
    <xf numFmtId="0" fontId="46" fillId="22" borderId="0" applyNumberFormat="0" applyBorder="0" applyAlignment="0" applyProtection="0"/>
    <xf numFmtId="0" fontId="47" fillId="23" borderId="1" applyNumberFormat="0" applyAlignment="0" applyProtection="0"/>
    <xf numFmtId="0" fontId="48" fillId="24" borderId="0" applyNumberFormat="0" applyBorder="0" applyAlignment="0" applyProtection="0"/>
    <xf numFmtId="9" fontId="0" fillId="0" borderId="0" applyFont="0" applyFill="0" applyBorder="0" applyAlignment="0" applyProtection="0"/>
    <xf numFmtId="0" fontId="49" fillId="0" borderId="4" applyNumberFormat="0" applyFill="0" applyAlignment="0" applyProtection="0"/>
    <xf numFmtId="0" fontId="50"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51" fillId="20" borderId="5" applyNumberFormat="0" applyAlignment="0" applyProtection="0"/>
    <xf numFmtId="0" fontId="0" fillId="32" borderId="6" applyNumberFormat="0" applyFont="0" applyAlignment="0" applyProtection="0"/>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cellStyleXfs>
  <cellXfs count="67">
    <xf numFmtId="0" fontId="0" fillId="0" borderId="0" xfId="0" applyFont="1" applyAlignment="1">
      <alignment/>
    </xf>
    <xf numFmtId="0" fontId="3" fillId="0" borderId="0" xfId="0" applyFont="1" applyAlignment="1">
      <alignment/>
    </xf>
    <xf numFmtId="0" fontId="4" fillId="0" borderId="0" xfId="0" applyFont="1" applyAlignment="1">
      <alignment/>
    </xf>
    <xf numFmtId="0" fontId="8" fillId="0" borderId="0" xfId="0" applyFont="1" applyAlignment="1">
      <alignment horizontal="center"/>
    </xf>
    <xf numFmtId="0" fontId="9" fillId="0" borderId="0" xfId="0" applyFont="1" applyAlignment="1">
      <alignment/>
    </xf>
    <xf numFmtId="0" fontId="8" fillId="0" borderId="0" xfId="0" applyFont="1" applyAlignment="1">
      <alignment horizontal="left"/>
    </xf>
    <xf numFmtId="43" fontId="4" fillId="0" borderId="0" xfId="36" applyFont="1" applyAlignment="1">
      <alignment/>
    </xf>
    <xf numFmtId="43" fontId="11" fillId="0" borderId="0" xfId="36" applyFont="1" applyAlignment="1">
      <alignment/>
    </xf>
    <xf numFmtId="0" fontId="11" fillId="0" borderId="0" xfId="0" applyFont="1" applyAlignment="1">
      <alignment/>
    </xf>
    <xf numFmtId="0" fontId="4" fillId="0" borderId="0" xfId="0" applyFont="1" applyAlignment="1">
      <alignment vertical="center"/>
    </xf>
    <xf numFmtId="0" fontId="4" fillId="0" borderId="0" xfId="0" applyFont="1" applyAlignment="1">
      <alignment horizontal="right" vertical="center"/>
    </xf>
    <xf numFmtId="3" fontId="4" fillId="0" borderId="0" xfId="0" applyNumberFormat="1"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3" fontId="2" fillId="0" borderId="0" xfId="0" applyNumberFormat="1"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5" fillId="0" borderId="0" xfId="0" applyFont="1" applyAlignment="1">
      <alignment vertical="center"/>
    </xf>
    <xf numFmtId="3" fontId="5" fillId="0" borderId="0" xfId="0" applyNumberFormat="1" applyFont="1" applyAlignment="1">
      <alignment vertical="center"/>
    </xf>
    <xf numFmtId="0" fontId="5" fillId="0" borderId="0" xfId="0" applyFont="1" applyAlignment="1">
      <alignment horizontal="right" vertical="center"/>
    </xf>
    <xf numFmtId="0" fontId="12" fillId="0" borderId="0" xfId="0" applyFont="1" applyAlignment="1">
      <alignment vertical="center"/>
    </xf>
    <xf numFmtId="0" fontId="7" fillId="0" borderId="0" xfId="0" applyFont="1" applyAlignment="1">
      <alignment vertical="center"/>
    </xf>
    <xf numFmtId="3" fontId="12" fillId="0" borderId="0" xfId="0" applyNumberFormat="1" applyFont="1" applyAlignment="1">
      <alignment vertical="center"/>
    </xf>
    <xf numFmtId="0" fontId="12"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left" vertical="center" wrapText="1"/>
    </xf>
    <xf numFmtId="0" fontId="6" fillId="0" borderId="0" xfId="0" applyFont="1" applyAlignment="1">
      <alignment vertical="center"/>
    </xf>
    <xf numFmtId="0" fontId="15" fillId="0" borderId="0" xfId="0" applyFont="1" applyAlignment="1">
      <alignment vertical="center"/>
    </xf>
    <xf numFmtId="176" fontId="5" fillId="0" borderId="0" xfId="36" applyNumberFormat="1" applyFont="1" applyAlignment="1">
      <alignment vertical="center"/>
    </xf>
    <xf numFmtId="0" fontId="5" fillId="0" borderId="0" xfId="0" applyFont="1" applyBorder="1" applyAlignment="1">
      <alignment horizontal="left" vertical="center"/>
    </xf>
    <xf numFmtId="176" fontId="5" fillId="0" borderId="0" xfId="0" applyNumberFormat="1" applyFont="1" applyAlignment="1">
      <alignment vertical="center"/>
    </xf>
    <xf numFmtId="0" fontId="55" fillId="0" borderId="0" xfId="0" applyFont="1" applyAlignment="1">
      <alignment vertical="center"/>
    </xf>
    <xf numFmtId="0" fontId="15" fillId="0" borderId="0" xfId="0" applyFont="1" applyAlignment="1">
      <alignment horizontal="left" vertical="center"/>
    </xf>
    <xf numFmtId="0" fontId="16" fillId="0" borderId="0" xfId="0" applyFont="1" applyAlignment="1">
      <alignment horizontal="left" vertical="center"/>
    </xf>
    <xf numFmtId="0" fontId="5" fillId="0" borderId="0" xfId="0" applyFont="1" applyAlignment="1">
      <alignment vertical="center" wrapText="1"/>
    </xf>
    <xf numFmtId="0" fontId="5" fillId="0" borderId="0" xfId="0" applyFont="1" applyAlignment="1" quotePrefix="1">
      <alignment vertical="center" wrapText="1"/>
    </xf>
    <xf numFmtId="176" fontId="12" fillId="0" borderId="0" xfId="36" applyNumberFormat="1" applyFont="1" applyAlignment="1">
      <alignment vertical="center"/>
    </xf>
    <xf numFmtId="176" fontId="5" fillId="0" borderId="0" xfId="36" applyNumberFormat="1" applyFont="1" applyAlignment="1">
      <alignment vertical="center" wrapText="1"/>
    </xf>
    <xf numFmtId="0" fontId="5" fillId="0" borderId="0" xfId="0" applyFont="1" applyAlignment="1">
      <alignment horizontal="right" vertical="center" wrapText="1"/>
    </xf>
    <xf numFmtId="0" fontId="5" fillId="0" borderId="0" xfId="0" applyFont="1" applyAlignment="1" quotePrefix="1">
      <alignment vertical="center"/>
    </xf>
    <xf numFmtId="43" fontId="5" fillId="0" borderId="0" xfId="36" applyFont="1" applyAlignment="1">
      <alignment vertical="center"/>
    </xf>
    <xf numFmtId="0" fontId="5" fillId="0" borderId="0" xfId="0" applyFont="1" applyAlignment="1">
      <alignment horizontal="left" vertical="center"/>
    </xf>
    <xf numFmtId="0" fontId="18" fillId="0" borderId="0" xfId="0" applyFont="1" applyAlignment="1">
      <alignment vertical="center"/>
    </xf>
    <xf numFmtId="0" fontId="5" fillId="0" borderId="0" xfId="0" applyFont="1" applyAlignment="1">
      <alignment horizontal="left" vertical="center" wrapText="1"/>
    </xf>
    <xf numFmtId="0" fontId="18" fillId="0" borderId="0" xfId="0" applyFont="1" applyAlignment="1">
      <alignment vertical="center" wrapText="1"/>
    </xf>
    <xf numFmtId="0" fontId="5" fillId="0" borderId="0" xfId="0" applyFont="1" applyAlignment="1">
      <alignment vertical="top" wrapText="1"/>
    </xf>
    <xf numFmtId="0" fontId="5" fillId="0" borderId="0" xfId="0" applyFont="1" applyAlignment="1">
      <alignment vertical="top"/>
    </xf>
    <xf numFmtId="3" fontId="5" fillId="0" borderId="0" xfId="0" applyNumberFormat="1" applyFont="1" applyAlignment="1">
      <alignment vertical="top"/>
    </xf>
    <xf numFmtId="0" fontId="5" fillId="0" borderId="0" xfId="0" applyFont="1" applyAlignment="1">
      <alignment horizontal="right" vertical="top"/>
    </xf>
    <xf numFmtId="0" fontId="19" fillId="0" borderId="0" xfId="0" applyFont="1" applyAlignment="1">
      <alignment vertical="center" wrapText="1"/>
    </xf>
    <xf numFmtId="0" fontId="4" fillId="0" borderId="0" xfId="0" applyFont="1" applyAlignment="1">
      <alignment vertical="top"/>
    </xf>
    <xf numFmtId="0" fontId="20"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7" fillId="0" borderId="0" xfId="0" applyFont="1" applyAlignment="1">
      <alignment vertical="center" wrapText="1"/>
    </xf>
    <xf numFmtId="0" fontId="4" fillId="0" borderId="0" xfId="0" applyFont="1" applyAlignment="1">
      <alignment vertical="top" wrapText="1"/>
    </xf>
    <xf numFmtId="0" fontId="7" fillId="0" borderId="0" xfId="0" applyFont="1" applyAlignment="1">
      <alignment vertical="top" wrapText="1"/>
    </xf>
    <xf numFmtId="0" fontId="2" fillId="0" borderId="0" xfId="0" applyFont="1" applyAlignment="1">
      <alignment horizontal="center"/>
    </xf>
    <xf numFmtId="0" fontId="10" fillId="0" borderId="0" xfId="0" applyFont="1" applyAlignment="1">
      <alignment horizontal="left"/>
    </xf>
    <xf numFmtId="0" fontId="9" fillId="0" borderId="0" xfId="0" applyFont="1" applyAlignment="1">
      <alignment horizontal="center"/>
    </xf>
    <xf numFmtId="0" fontId="2"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quotePrefix="1">
      <alignment vertical="top" wrapText="1"/>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wrapText="1"/>
    </xf>
    <xf numFmtId="0" fontId="2" fillId="0" borderId="0" xfId="0" applyFont="1" applyAlignment="1">
      <alignment horizontal="left"/>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การคำนวณ" xfId="33"/>
    <cellStyle name="ข้อความเตือน" xfId="34"/>
    <cellStyle name="ข้อความอธิบาย" xfId="35"/>
    <cellStyle name="Comma" xfId="36"/>
    <cellStyle name="Comma [0]" xfId="37"/>
    <cellStyle name="Currency" xfId="38"/>
    <cellStyle name="Currency [0]" xfId="39"/>
    <cellStyle name="ชื่อเรื่อง" xfId="40"/>
    <cellStyle name="เซลล์ตรวจสอบ" xfId="41"/>
    <cellStyle name="เซลล์ที่มีลิงก์" xfId="42"/>
    <cellStyle name="ดี" xfId="43"/>
    <cellStyle name="ป้อนค่า" xfId="44"/>
    <cellStyle name="ปานกลาง" xfId="45"/>
    <cellStyle name="Percent" xfId="46"/>
    <cellStyle name="ผลรวม" xfId="47"/>
    <cellStyle name="แย่"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356</xdr:row>
      <xdr:rowOff>0</xdr:rowOff>
    </xdr:from>
    <xdr:ext cx="247650" cy="152400"/>
    <xdr:sp>
      <xdr:nvSpPr>
        <xdr:cNvPr id="1" name="Text Box 1"/>
        <xdr:cNvSpPr txBox="1">
          <a:spLocks noChangeArrowheads="1"/>
        </xdr:cNvSpPr>
      </xdr:nvSpPr>
      <xdr:spPr>
        <a:xfrm>
          <a:off x="333375" y="174136050"/>
          <a:ext cx="247650" cy="15240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1</xdr:col>
      <xdr:colOff>123825</xdr:colOff>
      <xdr:row>356</xdr:row>
      <xdr:rowOff>0</xdr:rowOff>
    </xdr:from>
    <xdr:ext cx="533400" cy="152400"/>
    <xdr:sp>
      <xdr:nvSpPr>
        <xdr:cNvPr id="2" name="Text Box 2"/>
        <xdr:cNvSpPr txBox="1">
          <a:spLocks noChangeArrowheads="1"/>
        </xdr:cNvSpPr>
      </xdr:nvSpPr>
      <xdr:spPr>
        <a:xfrm>
          <a:off x="333375" y="174136050"/>
          <a:ext cx="533400" cy="15240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2</xdr:col>
      <xdr:colOff>0</xdr:colOff>
      <xdr:row>376</xdr:row>
      <xdr:rowOff>0</xdr:rowOff>
    </xdr:from>
    <xdr:ext cx="247650" cy="152400"/>
    <xdr:sp>
      <xdr:nvSpPr>
        <xdr:cNvPr id="3" name="Text Box 1"/>
        <xdr:cNvSpPr txBox="1">
          <a:spLocks noChangeArrowheads="1"/>
        </xdr:cNvSpPr>
      </xdr:nvSpPr>
      <xdr:spPr>
        <a:xfrm>
          <a:off x="333375" y="182870475"/>
          <a:ext cx="247650" cy="15240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1</xdr:col>
      <xdr:colOff>123825</xdr:colOff>
      <xdr:row>376</xdr:row>
      <xdr:rowOff>0</xdr:rowOff>
    </xdr:from>
    <xdr:ext cx="523875" cy="152400"/>
    <xdr:sp>
      <xdr:nvSpPr>
        <xdr:cNvPr id="4" name="Text Box 2"/>
        <xdr:cNvSpPr txBox="1">
          <a:spLocks noChangeArrowheads="1"/>
        </xdr:cNvSpPr>
      </xdr:nvSpPr>
      <xdr:spPr>
        <a:xfrm>
          <a:off x="333375" y="182870475"/>
          <a:ext cx="523875" cy="15240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2</xdr:col>
      <xdr:colOff>0</xdr:colOff>
      <xdr:row>397</xdr:row>
      <xdr:rowOff>0</xdr:rowOff>
    </xdr:from>
    <xdr:ext cx="247650" cy="171450"/>
    <xdr:sp>
      <xdr:nvSpPr>
        <xdr:cNvPr id="5" name="Text Box 1"/>
        <xdr:cNvSpPr txBox="1">
          <a:spLocks noChangeArrowheads="1"/>
        </xdr:cNvSpPr>
      </xdr:nvSpPr>
      <xdr:spPr>
        <a:xfrm>
          <a:off x="333375" y="189385575"/>
          <a:ext cx="247650" cy="17145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1</xdr:col>
      <xdr:colOff>123825</xdr:colOff>
      <xdr:row>397</xdr:row>
      <xdr:rowOff>0</xdr:rowOff>
    </xdr:from>
    <xdr:ext cx="523875" cy="171450"/>
    <xdr:sp>
      <xdr:nvSpPr>
        <xdr:cNvPr id="6" name="Text Box 2"/>
        <xdr:cNvSpPr txBox="1">
          <a:spLocks noChangeArrowheads="1"/>
        </xdr:cNvSpPr>
      </xdr:nvSpPr>
      <xdr:spPr>
        <a:xfrm>
          <a:off x="333375" y="189385575"/>
          <a:ext cx="523875" cy="17145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2</xdr:col>
      <xdr:colOff>0</xdr:colOff>
      <xdr:row>397</xdr:row>
      <xdr:rowOff>0</xdr:rowOff>
    </xdr:from>
    <xdr:ext cx="247650" cy="171450"/>
    <xdr:sp>
      <xdr:nvSpPr>
        <xdr:cNvPr id="7" name="Text Box 1"/>
        <xdr:cNvSpPr txBox="1">
          <a:spLocks noChangeArrowheads="1"/>
        </xdr:cNvSpPr>
      </xdr:nvSpPr>
      <xdr:spPr>
        <a:xfrm>
          <a:off x="333375" y="189385575"/>
          <a:ext cx="247650" cy="17145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1</xdr:col>
      <xdr:colOff>123825</xdr:colOff>
      <xdr:row>397</xdr:row>
      <xdr:rowOff>0</xdr:rowOff>
    </xdr:from>
    <xdr:ext cx="523875" cy="171450"/>
    <xdr:sp>
      <xdr:nvSpPr>
        <xdr:cNvPr id="8" name="Text Box 2"/>
        <xdr:cNvSpPr txBox="1">
          <a:spLocks noChangeArrowheads="1"/>
        </xdr:cNvSpPr>
      </xdr:nvSpPr>
      <xdr:spPr>
        <a:xfrm>
          <a:off x="333375" y="189385575"/>
          <a:ext cx="523875" cy="17145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2</xdr:col>
      <xdr:colOff>0</xdr:colOff>
      <xdr:row>397</xdr:row>
      <xdr:rowOff>0</xdr:rowOff>
    </xdr:from>
    <xdr:ext cx="247650" cy="171450"/>
    <xdr:sp>
      <xdr:nvSpPr>
        <xdr:cNvPr id="9" name="Text Box 1"/>
        <xdr:cNvSpPr txBox="1">
          <a:spLocks noChangeArrowheads="1"/>
        </xdr:cNvSpPr>
      </xdr:nvSpPr>
      <xdr:spPr>
        <a:xfrm>
          <a:off x="333375" y="189385575"/>
          <a:ext cx="247650" cy="17145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1</xdr:col>
      <xdr:colOff>123825</xdr:colOff>
      <xdr:row>397</xdr:row>
      <xdr:rowOff>0</xdr:rowOff>
    </xdr:from>
    <xdr:ext cx="523875" cy="171450"/>
    <xdr:sp>
      <xdr:nvSpPr>
        <xdr:cNvPr id="10" name="Text Box 2"/>
        <xdr:cNvSpPr txBox="1">
          <a:spLocks noChangeArrowheads="1"/>
        </xdr:cNvSpPr>
      </xdr:nvSpPr>
      <xdr:spPr>
        <a:xfrm>
          <a:off x="333375" y="189385575"/>
          <a:ext cx="523875" cy="17145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2</xdr:col>
      <xdr:colOff>0</xdr:colOff>
      <xdr:row>397</xdr:row>
      <xdr:rowOff>0</xdr:rowOff>
    </xdr:from>
    <xdr:ext cx="247650" cy="171450"/>
    <xdr:sp>
      <xdr:nvSpPr>
        <xdr:cNvPr id="11" name="Text Box 1"/>
        <xdr:cNvSpPr txBox="1">
          <a:spLocks noChangeArrowheads="1"/>
        </xdr:cNvSpPr>
      </xdr:nvSpPr>
      <xdr:spPr>
        <a:xfrm>
          <a:off x="333375" y="189385575"/>
          <a:ext cx="247650" cy="17145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1</xdr:col>
      <xdr:colOff>123825</xdr:colOff>
      <xdr:row>397</xdr:row>
      <xdr:rowOff>0</xdr:rowOff>
    </xdr:from>
    <xdr:ext cx="523875" cy="171450"/>
    <xdr:sp>
      <xdr:nvSpPr>
        <xdr:cNvPr id="12" name="Text Box 2"/>
        <xdr:cNvSpPr txBox="1">
          <a:spLocks noChangeArrowheads="1"/>
        </xdr:cNvSpPr>
      </xdr:nvSpPr>
      <xdr:spPr>
        <a:xfrm>
          <a:off x="333375" y="189385575"/>
          <a:ext cx="523875" cy="17145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2</xdr:col>
      <xdr:colOff>0</xdr:colOff>
      <xdr:row>397</xdr:row>
      <xdr:rowOff>0</xdr:rowOff>
    </xdr:from>
    <xdr:ext cx="247650" cy="171450"/>
    <xdr:sp>
      <xdr:nvSpPr>
        <xdr:cNvPr id="13" name="Text Box 1"/>
        <xdr:cNvSpPr txBox="1">
          <a:spLocks noChangeArrowheads="1"/>
        </xdr:cNvSpPr>
      </xdr:nvSpPr>
      <xdr:spPr>
        <a:xfrm>
          <a:off x="333375" y="189385575"/>
          <a:ext cx="247650" cy="17145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1</xdr:col>
      <xdr:colOff>123825</xdr:colOff>
      <xdr:row>397</xdr:row>
      <xdr:rowOff>0</xdr:rowOff>
    </xdr:from>
    <xdr:ext cx="523875" cy="171450"/>
    <xdr:sp>
      <xdr:nvSpPr>
        <xdr:cNvPr id="14" name="Text Box 2"/>
        <xdr:cNvSpPr txBox="1">
          <a:spLocks noChangeArrowheads="1"/>
        </xdr:cNvSpPr>
      </xdr:nvSpPr>
      <xdr:spPr>
        <a:xfrm>
          <a:off x="333375" y="189385575"/>
          <a:ext cx="523875" cy="17145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2</xdr:col>
      <xdr:colOff>0</xdr:colOff>
      <xdr:row>376</xdr:row>
      <xdr:rowOff>0</xdr:rowOff>
    </xdr:from>
    <xdr:ext cx="247650" cy="152400"/>
    <xdr:sp>
      <xdr:nvSpPr>
        <xdr:cNvPr id="15" name="Text Box 1"/>
        <xdr:cNvSpPr txBox="1">
          <a:spLocks noChangeArrowheads="1"/>
        </xdr:cNvSpPr>
      </xdr:nvSpPr>
      <xdr:spPr>
        <a:xfrm>
          <a:off x="333375" y="182870475"/>
          <a:ext cx="247650" cy="15240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1</xdr:col>
      <xdr:colOff>123825</xdr:colOff>
      <xdr:row>376</xdr:row>
      <xdr:rowOff>0</xdr:rowOff>
    </xdr:from>
    <xdr:ext cx="533400" cy="152400"/>
    <xdr:sp>
      <xdr:nvSpPr>
        <xdr:cNvPr id="16" name="Text Box 2"/>
        <xdr:cNvSpPr txBox="1">
          <a:spLocks noChangeArrowheads="1"/>
        </xdr:cNvSpPr>
      </xdr:nvSpPr>
      <xdr:spPr>
        <a:xfrm>
          <a:off x="333375" y="182870475"/>
          <a:ext cx="533400" cy="15240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04"/>
  <sheetViews>
    <sheetView view="pageBreakPreview" zoomScale="200" zoomScaleNormal="120" zoomScaleSheetLayoutView="200" workbookViewId="0" topLeftCell="A1">
      <selection activeCell="A251" sqref="A251:IV251"/>
    </sheetView>
  </sheetViews>
  <sheetFormatPr defaultColWidth="9.00390625" defaultRowHeight="15"/>
  <cols>
    <col min="1" max="1" width="3.421875" style="2" customWidth="1"/>
    <col min="2" max="2" width="2.28125" style="2" customWidth="1"/>
    <col min="3" max="3" width="50.8515625" style="2" customWidth="1"/>
    <col min="4" max="4" width="6.7109375" style="2" bestFit="1" customWidth="1"/>
    <col min="5" max="5" width="13.140625" style="2" customWidth="1"/>
    <col min="6" max="6" width="5.28125" style="2" bestFit="1" customWidth="1"/>
    <col min="7" max="7" width="15.421875" style="2" customWidth="1"/>
    <col min="8" max="8" width="9.00390625" style="2" customWidth="1"/>
    <col min="9" max="9" width="16.421875" style="2" bestFit="1" customWidth="1"/>
    <col min="10" max="16384" width="9.00390625" style="2" customWidth="1"/>
  </cols>
  <sheetData>
    <row r="1" spans="1:6" ht="23.25">
      <c r="A1" s="57" t="s">
        <v>0</v>
      </c>
      <c r="B1" s="57"/>
      <c r="C1" s="57"/>
      <c r="D1" s="57"/>
      <c r="E1" s="57"/>
      <c r="F1" s="57"/>
    </row>
    <row r="2" spans="1:6" ht="23.25">
      <c r="A2" s="57" t="s">
        <v>143</v>
      </c>
      <c r="B2" s="57"/>
      <c r="C2" s="57"/>
      <c r="D2" s="57"/>
      <c r="E2" s="57"/>
      <c r="F2" s="57"/>
    </row>
    <row r="3" spans="1:6" ht="23.25">
      <c r="A3" s="57" t="s">
        <v>1</v>
      </c>
      <c r="B3" s="57"/>
      <c r="C3" s="57"/>
      <c r="D3" s="57"/>
      <c r="E3" s="57"/>
      <c r="F3" s="57"/>
    </row>
    <row r="4" spans="1:7" ht="23.25">
      <c r="A4" s="57" t="s">
        <v>2</v>
      </c>
      <c r="B4" s="57"/>
      <c r="C4" s="57"/>
      <c r="D4" s="57"/>
      <c r="E4" s="57"/>
      <c r="F4" s="57"/>
      <c r="G4" s="6">
        <f>E11+E161</f>
        <v>13693700</v>
      </c>
    </row>
    <row r="5" spans="1:6" s="4" customFormat="1" ht="11.25">
      <c r="A5" s="3"/>
      <c r="B5" s="3"/>
      <c r="C5" s="3"/>
      <c r="D5" s="3"/>
      <c r="E5" s="3"/>
      <c r="F5" s="3"/>
    </row>
    <row r="6" spans="1:7" s="8" customFormat="1" ht="22.5">
      <c r="A6" s="58" t="s">
        <v>256</v>
      </c>
      <c r="B6" s="58"/>
      <c r="C6" s="58"/>
      <c r="D6" s="58"/>
      <c r="E6" s="58"/>
      <c r="F6" s="58"/>
      <c r="G6" s="7">
        <f>15498700+19310000</f>
        <v>34808700</v>
      </c>
    </row>
    <row r="7" spans="1:7" s="8" customFormat="1" ht="22.5">
      <c r="A7" s="58" t="s">
        <v>129</v>
      </c>
      <c r="B7" s="58"/>
      <c r="C7" s="58"/>
      <c r="D7" s="58"/>
      <c r="E7" s="58"/>
      <c r="F7" s="58"/>
      <c r="G7" s="8">
        <f>16683400+857000</f>
        <v>17540400</v>
      </c>
    </row>
    <row r="8" spans="1:6" s="4" customFormat="1" ht="11.25">
      <c r="A8" s="5"/>
      <c r="B8" s="5"/>
      <c r="C8" s="5"/>
      <c r="D8" s="5"/>
      <c r="E8" s="5"/>
      <c r="F8" s="5"/>
    </row>
    <row r="9" spans="1:7" ht="23.25">
      <c r="A9" s="57" t="s">
        <v>3</v>
      </c>
      <c r="B9" s="57"/>
      <c r="C9" s="57"/>
      <c r="D9" s="57"/>
      <c r="E9" s="57"/>
      <c r="F9" s="57"/>
      <c r="G9" s="2">
        <f>19310000+15498700</f>
        <v>34808700</v>
      </c>
    </row>
    <row r="10" spans="1:6" s="4" customFormat="1" ht="11.25">
      <c r="A10" s="59"/>
      <c r="B10" s="59"/>
      <c r="C10" s="59"/>
      <c r="D10" s="59"/>
      <c r="E10" s="59"/>
      <c r="F10" s="59"/>
    </row>
    <row r="11" spans="1:7" s="16" customFormat="1" ht="23.25">
      <c r="A11" s="60" t="s">
        <v>4</v>
      </c>
      <c r="B11" s="60"/>
      <c r="C11" s="60"/>
      <c r="D11" s="13" t="s">
        <v>5</v>
      </c>
      <c r="E11" s="14">
        <f>SUM(E12+E41+E99)</f>
        <v>12043700</v>
      </c>
      <c r="F11" s="15" t="s">
        <v>6</v>
      </c>
      <c r="G11" s="16">
        <f>7975400+6305100+8107150+720000+100000</f>
        <v>23207650</v>
      </c>
    </row>
    <row r="12" spans="1:7" s="9" customFormat="1" ht="21">
      <c r="A12" s="17"/>
      <c r="B12" s="17" t="s">
        <v>44</v>
      </c>
      <c r="C12" s="17"/>
      <c r="D12" s="17" t="s">
        <v>5</v>
      </c>
      <c r="E12" s="18">
        <f>SUM(E13+E31+E35)</f>
        <v>9047700</v>
      </c>
      <c r="F12" s="19" t="s">
        <v>6</v>
      </c>
      <c r="G12" s="9">
        <f>12933400+857000</f>
        <v>13790400</v>
      </c>
    </row>
    <row r="13" spans="1:7" s="21" customFormat="1" ht="21">
      <c r="A13" s="9"/>
      <c r="B13" s="20" t="s">
        <v>78</v>
      </c>
      <c r="D13" s="20" t="s">
        <v>5</v>
      </c>
      <c r="E13" s="22">
        <f>SUM(E14+E17+E24)</f>
        <v>7620200</v>
      </c>
      <c r="F13" s="23" t="s">
        <v>6</v>
      </c>
      <c r="G13" s="9"/>
    </row>
    <row r="14" spans="3:7" s="17" customFormat="1" ht="21">
      <c r="C14" s="17" t="s">
        <v>86</v>
      </c>
      <c r="D14" s="17" t="s">
        <v>7</v>
      </c>
      <c r="E14" s="18">
        <v>7343900</v>
      </c>
      <c r="F14" s="19" t="s">
        <v>6</v>
      </c>
      <c r="G14" s="18" t="e">
        <f>#REF!-34808700</f>
        <v>#REF!</v>
      </c>
    </row>
    <row r="15" spans="1:6" s="9" customFormat="1" ht="61.5" customHeight="1">
      <c r="A15" s="52" t="s">
        <v>90</v>
      </c>
      <c r="B15" s="54"/>
      <c r="C15" s="54"/>
      <c r="D15" s="54"/>
      <c r="E15" s="54"/>
      <c r="F15" s="54"/>
    </row>
    <row r="16" spans="1:6" s="9" customFormat="1" ht="46.5" customHeight="1">
      <c r="A16" s="62" t="s">
        <v>210</v>
      </c>
      <c r="B16" s="56"/>
      <c r="C16" s="56"/>
      <c r="D16" s="56"/>
      <c r="E16" s="56"/>
      <c r="F16" s="56"/>
    </row>
    <row r="17" spans="1:6" s="17" customFormat="1" ht="21">
      <c r="A17" s="34"/>
      <c r="B17" s="34"/>
      <c r="C17" s="35" t="s">
        <v>45</v>
      </c>
      <c r="D17" s="20" t="s">
        <v>7</v>
      </c>
      <c r="E17" s="36">
        <v>139200</v>
      </c>
      <c r="F17" s="23" t="s">
        <v>6</v>
      </c>
    </row>
    <row r="18" spans="1:6" s="9" customFormat="1" ht="24" customHeight="1">
      <c r="A18" s="52" t="s">
        <v>94</v>
      </c>
      <c r="B18" s="54"/>
      <c r="C18" s="54"/>
      <c r="D18" s="54"/>
      <c r="E18" s="54"/>
      <c r="F18" s="54"/>
    </row>
    <row r="19" spans="1:6" s="9" customFormat="1" ht="34.5" customHeight="1">
      <c r="A19" s="24"/>
      <c r="B19" s="24"/>
      <c r="C19" s="53" t="s">
        <v>62</v>
      </c>
      <c r="D19" s="53"/>
      <c r="E19" s="53"/>
      <c r="F19" s="53"/>
    </row>
    <row r="20" spans="1:6" s="9" customFormat="1" ht="21.75" customHeight="1">
      <c r="A20" s="24"/>
      <c r="B20" s="24"/>
      <c r="C20" s="53" t="s">
        <v>63</v>
      </c>
      <c r="D20" s="53"/>
      <c r="E20" s="53"/>
      <c r="F20" s="53"/>
    </row>
    <row r="21" s="9" customFormat="1" ht="21">
      <c r="B21" s="9" t="s">
        <v>130</v>
      </c>
    </row>
    <row r="22" s="9" customFormat="1" ht="21">
      <c r="A22" s="9" t="s">
        <v>131</v>
      </c>
    </row>
    <row r="23" s="9" customFormat="1" ht="21">
      <c r="A23" s="9" t="s">
        <v>132</v>
      </c>
    </row>
    <row r="24" spans="3:6" s="17" customFormat="1" ht="21">
      <c r="C24" s="20" t="s">
        <v>8</v>
      </c>
      <c r="D24" s="20" t="s">
        <v>7</v>
      </c>
      <c r="E24" s="36">
        <v>137100</v>
      </c>
      <c r="F24" s="23" t="s">
        <v>6</v>
      </c>
    </row>
    <row r="25" spans="1:6" s="9" customFormat="1" ht="24" customHeight="1">
      <c r="A25" s="52" t="s">
        <v>95</v>
      </c>
      <c r="B25" s="52"/>
      <c r="C25" s="52"/>
      <c r="D25" s="52"/>
      <c r="E25" s="52"/>
      <c r="F25" s="52"/>
    </row>
    <row r="26" spans="1:6" s="9" customFormat="1" ht="24" customHeight="1">
      <c r="A26" s="24"/>
      <c r="B26" s="24"/>
      <c r="C26" s="53" t="s">
        <v>69</v>
      </c>
      <c r="D26" s="53"/>
      <c r="E26" s="53"/>
      <c r="F26" s="53"/>
    </row>
    <row r="27" spans="1:6" s="9" customFormat="1" ht="21">
      <c r="A27" s="9" t="s">
        <v>64</v>
      </c>
      <c r="B27" s="24"/>
      <c r="D27" s="24"/>
      <c r="E27" s="24"/>
      <c r="F27" s="24"/>
    </row>
    <row r="28" spans="1:6" s="9" customFormat="1" ht="21">
      <c r="A28" s="9" t="s">
        <v>211</v>
      </c>
      <c r="B28" s="24"/>
      <c r="D28" s="24"/>
      <c r="E28" s="24"/>
      <c r="F28" s="24"/>
    </row>
    <row r="29" spans="2:6" s="9" customFormat="1" ht="21">
      <c r="B29" s="24"/>
      <c r="C29" s="9" t="s">
        <v>70</v>
      </c>
      <c r="D29" s="24"/>
      <c r="E29" s="24"/>
      <c r="F29" s="24"/>
    </row>
    <row r="30" spans="2:6" s="9" customFormat="1" ht="21">
      <c r="B30" s="24"/>
      <c r="C30" s="9" t="s">
        <v>181</v>
      </c>
      <c r="D30" s="24"/>
      <c r="E30" s="24"/>
      <c r="F30" s="24"/>
    </row>
    <row r="31" spans="2:6" s="9" customFormat="1" ht="21.75" customHeight="1">
      <c r="B31" s="17" t="s">
        <v>9</v>
      </c>
      <c r="D31" s="17" t="s">
        <v>7</v>
      </c>
      <c r="E31" s="18">
        <f>SUM(E32)</f>
        <v>227500</v>
      </c>
      <c r="F31" s="19" t="s">
        <v>6</v>
      </c>
    </row>
    <row r="32" spans="3:6" s="17" customFormat="1" ht="21.75" customHeight="1">
      <c r="C32" s="20" t="s">
        <v>10</v>
      </c>
      <c r="D32" s="20" t="s">
        <v>7</v>
      </c>
      <c r="E32" s="22">
        <v>227500</v>
      </c>
      <c r="F32" s="23" t="s">
        <v>6</v>
      </c>
    </row>
    <row r="33" spans="1:6" s="9" customFormat="1" ht="63.75" customHeight="1">
      <c r="A33" s="52" t="s">
        <v>92</v>
      </c>
      <c r="B33" s="54"/>
      <c r="C33" s="54"/>
      <c r="D33" s="54"/>
      <c r="E33" s="54"/>
      <c r="F33" s="54"/>
    </row>
    <row r="34" spans="1:6" s="9" customFormat="1" ht="53.25" customHeight="1">
      <c r="A34" s="62" t="s">
        <v>210</v>
      </c>
      <c r="B34" s="56"/>
      <c r="C34" s="56"/>
      <c r="D34" s="56"/>
      <c r="E34" s="56"/>
      <c r="F34" s="56"/>
    </row>
    <row r="35" spans="2:6" s="9" customFormat="1" ht="21" customHeight="1">
      <c r="B35" s="17" t="s">
        <v>11</v>
      </c>
      <c r="D35" s="17" t="s">
        <v>7</v>
      </c>
      <c r="E35" s="18">
        <f>SUM(E36+E39)</f>
        <v>1200000</v>
      </c>
      <c r="F35" s="19" t="s">
        <v>6</v>
      </c>
    </row>
    <row r="36" spans="3:6" s="17" customFormat="1" ht="24" customHeight="1">
      <c r="C36" s="20" t="s">
        <v>12</v>
      </c>
      <c r="D36" s="20" t="s">
        <v>7</v>
      </c>
      <c r="E36" s="22">
        <v>1080000</v>
      </c>
      <c r="F36" s="23" t="s">
        <v>6</v>
      </c>
    </row>
    <row r="37" spans="1:6" s="9" customFormat="1" ht="63.75" customHeight="1">
      <c r="A37" s="52" t="s">
        <v>93</v>
      </c>
      <c r="B37" s="54"/>
      <c r="C37" s="54"/>
      <c r="D37" s="54"/>
      <c r="E37" s="54"/>
      <c r="F37" s="54"/>
    </row>
    <row r="38" spans="1:6" s="9" customFormat="1" ht="51.75" customHeight="1">
      <c r="A38" s="62" t="s">
        <v>210</v>
      </c>
      <c r="B38" s="56"/>
      <c r="C38" s="56"/>
      <c r="D38" s="56"/>
      <c r="E38" s="56"/>
      <c r="F38" s="56"/>
    </row>
    <row r="39" spans="1:6" s="17" customFormat="1" ht="21">
      <c r="A39" s="34"/>
      <c r="B39" s="34"/>
      <c r="C39" s="34" t="s">
        <v>56</v>
      </c>
      <c r="D39" s="20" t="s">
        <v>7</v>
      </c>
      <c r="E39" s="22">
        <v>120000</v>
      </c>
      <c r="F39" s="23" t="s">
        <v>6</v>
      </c>
    </row>
    <row r="40" spans="1:6" s="9" customFormat="1" ht="21">
      <c r="A40" s="52" t="s">
        <v>96</v>
      </c>
      <c r="B40" s="52"/>
      <c r="C40" s="52"/>
      <c r="D40" s="52"/>
      <c r="E40" s="52"/>
      <c r="F40" s="52"/>
    </row>
    <row r="41" spans="2:6" s="9" customFormat="1" ht="21">
      <c r="B41" s="17" t="s">
        <v>13</v>
      </c>
      <c r="C41" s="26"/>
      <c r="D41" s="17" t="s">
        <v>5</v>
      </c>
      <c r="E41" s="18">
        <f>SUM(E42+E94)</f>
        <v>2349500</v>
      </c>
      <c r="F41" s="19" t="s">
        <v>6</v>
      </c>
    </row>
    <row r="42" spans="2:6" s="9" customFormat="1" ht="21">
      <c r="B42" s="17" t="s">
        <v>46</v>
      </c>
      <c r="C42" s="26"/>
      <c r="D42" s="17" t="s">
        <v>5</v>
      </c>
      <c r="E42" s="18">
        <f>SUM(E43+E50+E73)</f>
        <v>2304500</v>
      </c>
      <c r="F42" s="19" t="s">
        <v>6</v>
      </c>
    </row>
    <row r="43" spans="2:6" s="9" customFormat="1" ht="21">
      <c r="B43" s="17" t="s">
        <v>14</v>
      </c>
      <c r="D43" s="17" t="s">
        <v>5</v>
      </c>
      <c r="E43" s="18">
        <f>SUM(E46+E44+E48)</f>
        <v>449500</v>
      </c>
      <c r="F43" s="19" t="s">
        <v>6</v>
      </c>
    </row>
    <row r="44" spans="3:6" s="17" customFormat="1" ht="21">
      <c r="C44" s="17" t="s">
        <v>15</v>
      </c>
      <c r="D44" s="17" t="s">
        <v>7</v>
      </c>
      <c r="E44" s="18">
        <v>100000</v>
      </c>
      <c r="F44" s="19" t="s">
        <v>6</v>
      </c>
    </row>
    <row r="45" spans="1:6" s="9" customFormat="1" ht="49.5" customHeight="1">
      <c r="A45" s="52" t="s">
        <v>97</v>
      </c>
      <c r="B45" s="52"/>
      <c r="C45" s="52"/>
      <c r="D45" s="52"/>
      <c r="E45" s="52"/>
      <c r="F45" s="52"/>
    </row>
    <row r="46" spans="3:6" s="17" customFormat="1" ht="21">
      <c r="C46" s="17" t="s">
        <v>16</v>
      </c>
      <c r="D46" s="17" t="s">
        <v>7</v>
      </c>
      <c r="E46" s="18">
        <v>109200</v>
      </c>
      <c r="F46" s="19" t="s">
        <v>6</v>
      </c>
    </row>
    <row r="47" spans="1:6" s="9" customFormat="1" ht="21">
      <c r="A47" s="52" t="s">
        <v>98</v>
      </c>
      <c r="B47" s="52"/>
      <c r="C47" s="52"/>
      <c r="D47" s="52"/>
      <c r="E47" s="52"/>
      <c r="F47" s="52"/>
    </row>
    <row r="48" spans="1:6" s="17" customFormat="1" ht="24" customHeight="1">
      <c r="A48" s="34"/>
      <c r="B48" s="34"/>
      <c r="C48" s="34" t="s">
        <v>17</v>
      </c>
      <c r="D48" s="34" t="s">
        <v>7</v>
      </c>
      <c r="E48" s="37">
        <v>240300</v>
      </c>
      <c r="F48" s="38" t="s">
        <v>6</v>
      </c>
    </row>
    <row r="49" spans="1:6" s="9" customFormat="1" ht="47.25" customHeight="1">
      <c r="A49" s="52" t="s">
        <v>99</v>
      </c>
      <c r="B49" s="52"/>
      <c r="C49" s="52"/>
      <c r="D49" s="52"/>
      <c r="E49" s="52"/>
      <c r="F49" s="52"/>
    </row>
    <row r="50" spans="2:6" s="9" customFormat="1" ht="21">
      <c r="B50" s="17" t="s">
        <v>18</v>
      </c>
      <c r="D50" s="17" t="s">
        <v>5</v>
      </c>
      <c r="E50" s="18">
        <f>SUM(E51+E59+E70)</f>
        <v>805000</v>
      </c>
      <c r="F50" s="19" t="s">
        <v>6</v>
      </c>
    </row>
    <row r="51" spans="2:6" s="9" customFormat="1" ht="21">
      <c r="B51" s="17" t="s">
        <v>19</v>
      </c>
      <c r="D51" s="17" t="s">
        <v>7</v>
      </c>
      <c r="E51" s="18">
        <f>SUM(E52+E54+E56)</f>
        <v>400000</v>
      </c>
      <c r="F51" s="19" t="s">
        <v>6</v>
      </c>
    </row>
    <row r="52" spans="3:6" s="17" customFormat="1" ht="21">
      <c r="C52" s="17" t="s">
        <v>135</v>
      </c>
      <c r="D52" s="17" t="s">
        <v>7</v>
      </c>
      <c r="E52" s="18">
        <v>335000</v>
      </c>
      <c r="F52" s="19" t="s">
        <v>6</v>
      </c>
    </row>
    <row r="53" spans="1:6" s="9" customFormat="1" ht="42" customHeight="1">
      <c r="A53" s="52" t="s">
        <v>136</v>
      </c>
      <c r="B53" s="52"/>
      <c r="C53" s="52"/>
      <c r="D53" s="52"/>
      <c r="E53" s="52"/>
      <c r="F53" s="52"/>
    </row>
    <row r="54" spans="3:6" s="17" customFormat="1" ht="21">
      <c r="C54" s="39" t="s">
        <v>137</v>
      </c>
      <c r="D54" s="17" t="s">
        <v>7</v>
      </c>
      <c r="E54" s="18">
        <v>5000</v>
      </c>
      <c r="F54" s="19" t="s">
        <v>6</v>
      </c>
    </row>
    <row r="55" spans="1:6" s="17" customFormat="1" ht="21">
      <c r="A55" s="52" t="s">
        <v>138</v>
      </c>
      <c r="B55" s="52"/>
      <c r="C55" s="52"/>
      <c r="D55" s="52"/>
      <c r="E55" s="52"/>
      <c r="F55" s="52"/>
    </row>
    <row r="56" spans="3:6" s="17" customFormat="1" ht="21">
      <c r="C56" s="39" t="s">
        <v>139</v>
      </c>
      <c r="D56" s="17" t="s">
        <v>7</v>
      </c>
      <c r="E56" s="18">
        <v>60000</v>
      </c>
      <c r="F56" s="19" t="s">
        <v>6</v>
      </c>
    </row>
    <row r="57" spans="1:6" s="9" customFormat="1" ht="21" customHeight="1">
      <c r="A57" s="52" t="s">
        <v>140</v>
      </c>
      <c r="B57" s="52"/>
      <c r="C57" s="52"/>
      <c r="D57" s="52"/>
      <c r="E57" s="52"/>
      <c r="F57" s="52"/>
    </row>
    <row r="58" spans="2:6" s="9" customFormat="1" ht="21">
      <c r="B58" s="17" t="s">
        <v>20</v>
      </c>
      <c r="F58" s="10"/>
    </row>
    <row r="59" spans="3:6" s="9" customFormat="1" ht="21">
      <c r="C59" s="17"/>
      <c r="D59" s="17" t="s">
        <v>5</v>
      </c>
      <c r="E59" s="18">
        <f>SUM(E60+E62+E64)</f>
        <v>255000</v>
      </c>
      <c r="F59" s="19" t="s">
        <v>6</v>
      </c>
    </row>
    <row r="60" spans="3:6" s="17" customFormat="1" ht="21">
      <c r="C60" s="51" t="s">
        <v>21</v>
      </c>
      <c r="D60" s="17" t="s">
        <v>7</v>
      </c>
      <c r="E60" s="18">
        <v>150000</v>
      </c>
      <c r="F60" s="19" t="s">
        <v>6</v>
      </c>
    </row>
    <row r="61" spans="1:6" s="50" customFormat="1" ht="63" customHeight="1">
      <c r="A61" s="55" t="s">
        <v>100</v>
      </c>
      <c r="B61" s="56"/>
      <c r="C61" s="56"/>
      <c r="D61" s="56"/>
      <c r="E61" s="56"/>
      <c r="F61" s="56"/>
    </row>
    <row r="62" spans="3:6" s="17" customFormat="1" ht="21">
      <c r="C62" s="17" t="s">
        <v>47</v>
      </c>
      <c r="D62" s="17" t="s">
        <v>7</v>
      </c>
      <c r="E62" s="18">
        <v>5000</v>
      </c>
      <c r="F62" s="19" t="s">
        <v>6</v>
      </c>
    </row>
    <row r="63" spans="1:6" s="9" customFormat="1" ht="45" customHeight="1">
      <c r="A63" s="55" t="s">
        <v>101</v>
      </c>
      <c r="B63" s="56"/>
      <c r="C63" s="56"/>
      <c r="D63" s="56"/>
      <c r="E63" s="56"/>
      <c r="F63" s="56"/>
    </row>
    <row r="64" spans="3:6" s="17" customFormat="1" ht="24.75" customHeight="1">
      <c r="C64" s="17" t="s">
        <v>65</v>
      </c>
      <c r="D64" s="17" t="s">
        <v>7</v>
      </c>
      <c r="E64" s="18">
        <v>100000</v>
      </c>
      <c r="F64" s="19" t="s">
        <v>6</v>
      </c>
    </row>
    <row r="65" spans="1:6" s="9" customFormat="1" ht="290.25" customHeight="1">
      <c r="A65" s="55" t="s">
        <v>141</v>
      </c>
      <c r="B65" s="56"/>
      <c r="C65" s="56"/>
      <c r="D65" s="56"/>
      <c r="E65" s="56"/>
      <c r="F65" s="56"/>
    </row>
    <row r="66" spans="1:6" s="9" customFormat="1" ht="45.75" customHeight="1">
      <c r="A66" s="52" t="s">
        <v>91</v>
      </c>
      <c r="B66" s="52"/>
      <c r="C66" s="52"/>
      <c r="D66" s="52"/>
      <c r="E66" s="52"/>
      <c r="F66" s="52"/>
    </row>
    <row r="67" spans="1:6" s="9" customFormat="1" ht="39" customHeight="1">
      <c r="A67" s="52" t="s">
        <v>201</v>
      </c>
      <c r="B67" s="52"/>
      <c r="C67" s="52"/>
      <c r="D67" s="52"/>
      <c r="E67" s="52"/>
      <c r="F67" s="52"/>
    </row>
    <row r="68" spans="1:6" s="9" customFormat="1" ht="24.75" customHeight="1">
      <c r="A68" s="52" t="s">
        <v>217</v>
      </c>
      <c r="B68" s="52"/>
      <c r="C68" s="52"/>
      <c r="D68" s="52"/>
      <c r="E68" s="52"/>
      <c r="F68" s="52"/>
    </row>
    <row r="69" spans="1:6" s="9" customFormat="1" ht="21">
      <c r="A69" s="52" t="s">
        <v>218</v>
      </c>
      <c r="B69" s="52"/>
      <c r="C69" s="52"/>
      <c r="D69" s="52"/>
      <c r="E69" s="52"/>
      <c r="F69" s="52"/>
    </row>
    <row r="70" spans="2:6" s="9" customFormat="1" ht="25.5" customHeight="1">
      <c r="B70" s="17" t="s">
        <v>22</v>
      </c>
      <c r="D70" s="17" t="s">
        <v>5</v>
      </c>
      <c r="E70" s="18">
        <f>SUM(E71)</f>
        <v>150000</v>
      </c>
      <c r="F70" s="19" t="s">
        <v>6</v>
      </c>
    </row>
    <row r="71" spans="3:6" s="17" customFormat="1" ht="21">
      <c r="C71" s="17" t="s">
        <v>48</v>
      </c>
      <c r="D71" s="17" t="s">
        <v>7</v>
      </c>
      <c r="E71" s="18">
        <v>150000</v>
      </c>
      <c r="F71" s="19" t="s">
        <v>6</v>
      </c>
    </row>
    <row r="72" spans="1:6" s="9" customFormat="1" ht="26.25" customHeight="1">
      <c r="A72" s="52" t="s">
        <v>102</v>
      </c>
      <c r="B72" s="52"/>
      <c r="C72" s="52"/>
      <c r="D72" s="52"/>
      <c r="E72" s="52"/>
      <c r="F72" s="52"/>
    </row>
    <row r="73" spans="2:6" s="9" customFormat="1" ht="27" customHeight="1">
      <c r="B73" s="17" t="s">
        <v>23</v>
      </c>
      <c r="D73" s="17" t="s">
        <v>5</v>
      </c>
      <c r="E73" s="18">
        <f>SUM(E74+E76+E78+E80+E82+E84+E86+E88+E90+E92)</f>
        <v>1050000</v>
      </c>
      <c r="F73" s="19" t="s">
        <v>6</v>
      </c>
    </row>
    <row r="74" spans="3:6" s="17" customFormat="1" ht="21">
      <c r="C74" s="17" t="s">
        <v>258</v>
      </c>
      <c r="D74" s="17" t="s">
        <v>7</v>
      </c>
      <c r="E74" s="18">
        <v>250000</v>
      </c>
      <c r="F74" s="19" t="s">
        <v>6</v>
      </c>
    </row>
    <row r="75" spans="1:6" s="9" customFormat="1" ht="27" customHeight="1">
      <c r="A75" s="52" t="s">
        <v>103</v>
      </c>
      <c r="B75" s="52"/>
      <c r="C75" s="52"/>
      <c r="D75" s="52"/>
      <c r="E75" s="52"/>
      <c r="F75" s="52"/>
    </row>
    <row r="76" spans="3:6" s="17" customFormat="1" ht="21">
      <c r="C76" s="17" t="s">
        <v>259</v>
      </c>
      <c r="D76" s="17" t="s">
        <v>7</v>
      </c>
      <c r="E76" s="18">
        <v>50000</v>
      </c>
      <c r="F76" s="19" t="s">
        <v>6</v>
      </c>
    </row>
    <row r="77" spans="1:6" s="9" customFormat="1" ht="27" customHeight="1">
      <c r="A77" s="52" t="s">
        <v>104</v>
      </c>
      <c r="B77" s="52"/>
      <c r="C77" s="52"/>
      <c r="D77" s="52"/>
      <c r="E77" s="52"/>
      <c r="F77" s="52"/>
    </row>
    <row r="78" spans="3:6" s="17" customFormat="1" ht="26.25" customHeight="1">
      <c r="C78" s="17" t="s">
        <v>260</v>
      </c>
      <c r="D78" s="17" t="s">
        <v>7</v>
      </c>
      <c r="E78" s="28">
        <v>30000</v>
      </c>
      <c r="F78" s="19" t="s">
        <v>6</v>
      </c>
    </row>
    <row r="79" spans="1:6" s="9" customFormat="1" ht="48.75" customHeight="1">
      <c r="A79" s="52" t="s">
        <v>105</v>
      </c>
      <c r="B79" s="52"/>
      <c r="C79" s="52"/>
      <c r="D79" s="52"/>
      <c r="E79" s="52"/>
      <c r="F79" s="52"/>
    </row>
    <row r="80" spans="3:6" s="17" customFormat="1" ht="21">
      <c r="C80" s="17" t="s">
        <v>261</v>
      </c>
      <c r="D80" s="17" t="s">
        <v>7</v>
      </c>
      <c r="E80" s="18">
        <v>50000</v>
      </c>
      <c r="F80" s="19" t="s">
        <v>6</v>
      </c>
    </row>
    <row r="81" spans="1:6" s="9" customFormat="1" ht="27" customHeight="1">
      <c r="A81" s="52" t="s">
        <v>106</v>
      </c>
      <c r="B81" s="54"/>
      <c r="C81" s="54"/>
      <c r="D81" s="54"/>
      <c r="E81" s="54"/>
      <c r="F81" s="54"/>
    </row>
    <row r="82" spans="3:6" s="17" customFormat="1" ht="21">
      <c r="C82" s="17" t="s">
        <v>262</v>
      </c>
      <c r="D82" s="17" t="s">
        <v>7</v>
      </c>
      <c r="E82" s="18">
        <v>50000</v>
      </c>
      <c r="F82" s="19" t="s">
        <v>6</v>
      </c>
    </row>
    <row r="83" spans="1:6" s="9" customFormat="1" ht="27" customHeight="1">
      <c r="A83" s="52" t="s">
        <v>107</v>
      </c>
      <c r="B83" s="54"/>
      <c r="C83" s="54"/>
      <c r="D83" s="54"/>
      <c r="E83" s="54"/>
      <c r="F83" s="54"/>
    </row>
    <row r="84" spans="3:6" s="17" customFormat="1" ht="27" customHeight="1">
      <c r="C84" s="17" t="s">
        <v>263</v>
      </c>
      <c r="D84" s="17" t="s">
        <v>7</v>
      </c>
      <c r="E84" s="18">
        <v>200000</v>
      </c>
      <c r="F84" s="19" t="s">
        <v>6</v>
      </c>
    </row>
    <row r="85" spans="1:6" s="9" customFormat="1" ht="21">
      <c r="A85" s="52" t="s">
        <v>108</v>
      </c>
      <c r="B85" s="54"/>
      <c r="C85" s="54"/>
      <c r="D85" s="54"/>
      <c r="E85" s="54"/>
      <c r="F85" s="54"/>
    </row>
    <row r="86" spans="3:6" s="17" customFormat="1" ht="27" customHeight="1">
      <c r="C86" s="17" t="s">
        <v>264</v>
      </c>
      <c r="D86" s="17" t="s">
        <v>7</v>
      </c>
      <c r="E86" s="18">
        <v>20000</v>
      </c>
      <c r="F86" s="19" t="s">
        <v>6</v>
      </c>
    </row>
    <row r="87" spans="1:6" s="9" customFormat="1" ht="48.75" customHeight="1">
      <c r="A87" s="52" t="s">
        <v>109</v>
      </c>
      <c r="B87" s="54"/>
      <c r="C87" s="54"/>
      <c r="D87" s="54"/>
      <c r="E87" s="54"/>
      <c r="F87" s="54"/>
    </row>
    <row r="88" spans="3:6" s="17" customFormat="1" ht="21">
      <c r="C88" s="17" t="s">
        <v>265</v>
      </c>
      <c r="D88" s="17" t="s">
        <v>7</v>
      </c>
      <c r="E88" s="18">
        <v>250000</v>
      </c>
      <c r="F88" s="19" t="s">
        <v>6</v>
      </c>
    </row>
    <row r="89" spans="1:6" s="9" customFormat="1" ht="21">
      <c r="A89" s="52" t="s">
        <v>110</v>
      </c>
      <c r="B89" s="54"/>
      <c r="C89" s="54"/>
      <c r="D89" s="54"/>
      <c r="E89" s="54"/>
      <c r="F89" s="54"/>
    </row>
    <row r="90" spans="3:6" s="17" customFormat="1" ht="21">
      <c r="C90" s="17" t="s">
        <v>266</v>
      </c>
      <c r="D90" s="17" t="s">
        <v>7</v>
      </c>
      <c r="E90" s="18">
        <v>100000</v>
      </c>
      <c r="F90" s="19" t="s">
        <v>6</v>
      </c>
    </row>
    <row r="91" spans="1:6" s="9" customFormat="1" ht="21">
      <c r="A91" s="52" t="s">
        <v>142</v>
      </c>
      <c r="B91" s="54"/>
      <c r="C91" s="54"/>
      <c r="D91" s="54"/>
      <c r="E91" s="54"/>
      <c r="F91" s="54"/>
    </row>
    <row r="92" spans="3:6" s="17" customFormat="1" ht="21">
      <c r="C92" s="17" t="s">
        <v>267</v>
      </c>
      <c r="D92" s="17" t="s">
        <v>7</v>
      </c>
      <c r="E92" s="18">
        <v>50000</v>
      </c>
      <c r="F92" s="19" t="s">
        <v>6</v>
      </c>
    </row>
    <row r="93" spans="1:6" s="9" customFormat="1" ht="21">
      <c r="A93" s="52" t="s">
        <v>111</v>
      </c>
      <c r="B93" s="54"/>
      <c r="C93" s="54"/>
      <c r="D93" s="54"/>
      <c r="E93" s="54"/>
      <c r="F93" s="54"/>
    </row>
    <row r="94" spans="1:6" s="9" customFormat="1" ht="21">
      <c r="A94" s="27"/>
      <c r="B94" s="17" t="s">
        <v>49</v>
      </c>
      <c r="D94" s="17" t="s">
        <v>5</v>
      </c>
      <c r="E94" s="18">
        <f>SUM(E95+E97)</f>
        <v>45000</v>
      </c>
      <c r="F94" s="19" t="s">
        <v>6</v>
      </c>
    </row>
    <row r="95" spans="3:6" s="17" customFormat="1" ht="21">
      <c r="C95" s="17" t="s">
        <v>24</v>
      </c>
      <c r="D95" s="17" t="s">
        <v>7</v>
      </c>
      <c r="E95" s="18">
        <v>30000</v>
      </c>
      <c r="F95" s="19" t="s">
        <v>6</v>
      </c>
    </row>
    <row r="96" spans="1:6" s="9" customFormat="1" ht="21">
      <c r="A96" s="52" t="s">
        <v>112</v>
      </c>
      <c r="B96" s="52"/>
      <c r="C96" s="52"/>
      <c r="D96" s="52"/>
      <c r="E96" s="52"/>
      <c r="F96" s="52"/>
    </row>
    <row r="97" spans="3:6" s="17" customFormat="1" ht="21">
      <c r="C97" s="17" t="s">
        <v>25</v>
      </c>
      <c r="D97" s="17" t="s">
        <v>7</v>
      </c>
      <c r="E97" s="18">
        <v>15000</v>
      </c>
      <c r="F97" s="19" t="s">
        <v>6</v>
      </c>
    </row>
    <row r="98" spans="1:6" s="9" customFormat="1" ht="21">
      <c r="A98" s="52" t="s">
        <v>113</v>
      </c>
      <c r="B98" s="52"/>
      <c r="C98" s="52"/>
      <c r="D98" s="52"/>
      <c r="E98" s="52"/>
      <c r="F98" s="52"/>
    </row>
    <row r="99" spans="2:6" s="9" customFormat="1" ht="21">
      <c r="B99" s="17" t="s">
        <v>50</v>
      </c>
      <c r="C99" s="17"/>
      <c r="D99" s="17" t="s">
        <v>5</v>
      </c>
      <c r="E99" s="28">
        <f>SUM(E100+E154)</f>
        <v>646500</v>
      </c>
      <c r="F99" s="19" t="s">
        <v>6</v>
      </c>
    </row>
    <row r="100" spans="1:6" s="9" customFormat="1" ht="26.25" customHeight="1">
      <c r="A100" s="17"/>
      <c r="B100" s="17" t="s">
        <v>26</v>
      </c>
      <c r="D100" s="17" t="s">
        <v>5</v>
      </c>
      <c r="E100" s="18">
        <f>SUM(E101+E127+E133+E145)</f>
        <v>546500</v>
      </c>
      <c r="F100" s="19" t="s">
        <v>6</v>
      </c>
    </row>
    <row r="101" spans="1:6" s="9" customFormat="1" ht="26.25" customHeight="1">
      <c r="A101" s="21"/>
      <c r="B101" s="29" t="s">
        <v>79</v>
      </c>
      <c r="D101" s="17" t="s">
        <v>5</v>
      </c>
      <c r="E101" s="30">
        <f>SUM(E102+E115)</f>
        <v>90000</v>
      </c>
      <c r="F101" s="19" t="s">
        <v>6</v>
      </c>
    </row>
    <row r="102" spans="1:6" s="17" customFormat="1" ht="26.25" customHeight="1">
      <c r="A102" s="34"/>
      <c r="B102" s="34"/>
      <c r="C102" s="34" t="s">
        <v>144</v>
      </c>
      <c r="D102" s="17" t="s">
        <v>7</v>
      </c>
      <c r="E102" s="28">
        <v>60000</v>
      </c>
      <c r="F102" s="19" t="s">
        <v>6</v>
      </c>
    </row>
    <row r="103" spans="1:6" s="9" customFormat="1" ht="30" customHeight="1">
      <c r="A103" s="52" t="s">
        <v>145</v>
      </c>
      <c r="B103" s="52"/>
      <c r="C103" s="52"/>
      <c r="D103" s="52"/>
      <c r="E103" s="52"/>
      <c r="F103" s="52"/>
    </row>
    <row r="104" spans="1:6" s="9" customFormat="1" ht="39.75" customHeight="1">
      <c r="A104" s="24"/>
      <c r="B104" s="24"/>
      <c r="C104" s="53" t="s">
        <v>146</v>
      </c>
      <c r="D104" s="53"/>
      <c r="E104" s="53"/>
      <c r="F104" s="53"/>
    </row>
    <row r="105" spans="1:6" s="9" customFormat="1" ht="21" customHeight="1">
      <c r="A105" s="24"/>
      <c r="B105" s="24"/>
      <c r="C105" s="53" t="s">
        <v>147</v>
      </c>
      <c r="D105" s="53"/>
      <c r="E105" s="53"/>
      <c r="F105" s="53"/>
    </row>
    <row r="106" spans="1:6" s="9" customFormat="1" ht="41.25" customHeight="1">
      <c r="A106" s="24"/>
      <c r="B106" s="24"/>
      <c r="C106" s="53" t="s">
        <v>202</v>
      </c>
      <c r="D106" s="53"/>
      <c r="E106" s="53"/>
      <c r="F106" s="53"/>
    </row>
    <row r="107" spans="1:6" s="9" customFormat="1" ht="21" customHeight="1">
      <c r="A107" s="24"/>
      <c r="B107" s="24"/>
      <c r="C107" s="25" t="s">
        <v>148</v>
      </c>
      <c r="D107" s="25"/>
      <c r="E107" s="25"/>
      <c r="F107" s="25"/>
    </row>
    <row r="108" spans="1:6" s="9" customFormat="1" ht="21.75" customHeight="1">
      <c r="A108" s="24"/>
      <c r="B108" s="24"/>
      <c r="C108" s="53" t="s">
        <v>149</v>
      </c>
      <c r="D108" s="53"/>
      <c r="E108" s="53"/>
      <c r="F108" s="53"/>
    </row>
    <row r="109" spans="1:6" s="9" customFormat="1" ht="21.75" customHeight="1">
      <c r="A109" s="24"/>
      <c r="B109" s="24"/>
      <c r="C109" s="53" t="s">
        <v>150</v>
      </c>
      <c r="D109" s="53"/>
      <c r="E109" s="53"/>
      <c r="F109" s="53"/>
    </row>
    <row r="110" spans="1:6" s="9" customFormat="1" ht="21.75" customHeight="1">
      <c r="A110" s="24"/>
      <c r="B110" s="24"/>
      <c r="C110" s="53" t="s">
        <v>203</v>
      </c>
      <c r="D110" s="53"/>
      <c r="E110" s="53"/>
      <c r="F110" s="53"/>
    </row>
    <row r="111" spans="1:6" s="9" customFormat="1" ht="21.75" customHeight="1">
      <c r="A111" s="24"/>
      <c r="B111" s="24"/>
      <c r="C111" s="53" t="s">
        <v>151</v>
      </c>
      <c r="D111" s="53"/>
      <c r="E111" s="53"/>
      <c r="F111" s="53"/>
    </row>
    <row r="112" spans="1:6" s="9" customFormat="1" ht="39" customHeight="1">
      <c r="A112" s="53" t="s">
        <v>114</v>
      </c>
      <c r="B112" s="53"/>
      <c r="C112" s="53"/>
      <c r="D112" s="53"/>
      <c r="E112" s="53"/>
      <c r="F112" s="53"/>
    </row>
    <row r="113" spans="1:6" s="9" customFormat="1" ht="22.5" customHeight="1">
      <c r="A113" s="53" t="s">
        <v>212</v>
      </c>
      <c r="B113" s="53"/>
      <c r="C113" s="53"/>
      <c r="D113" s="53"/>
      <c r="E113" s="53"/>
      <c r="F113" s="53"/>
    </row>
    <row r="114" spans="1:6" s="9" customFormat="1" ht="21">
      <c r="A114" s="52" t="s">
        <v>219</v>
      </c>
      <c r="B114" s="52"/>
      <c r="C114" s="52"/>
      <c r="D114" s="52"/>
      <c r="E114" s="52"/>
      <c r="F114" s="52"/>
    </row>
    <row r="115" spans="1:6" s="17" customFormat="1" ht="26.25" customHeight="1">
      <c r="A115" s="34"/>
      <c r="B115" s="34"/>
      <c r="C115" s="34" t="s">
        <v>152</v>
      </c>
      <c r="D115" s="17" t="s">
        <v>7</v>
      </c>
      <c r="E115" s="28">
        <v>30000</v>
      </c>
      <c r="F115" s="19" t="s">
        <v>6</v>
      </c>
    </row>
    <row r="116" spans="1:6" s="9" customFormat="1" ht="30" customHeight="1">
      <c r="A116" s="52" t="s">
        <v>153</v>
      </c>
      <c r="B116" s="52"/>
      <c r="C116" s="52"/>
      <c r="D116" s="52"/>
      <c r="E116" s="52"/>
      <c r="F116" s="52"/>
    </row>
    <row r="117" spans="1:6" s="9" customFormat="1" ht="21" customHeight="1">
      <c r="A117" s="24"/>
      <c r="B117" s="24"/>
      <c r="C117" s="53" t="s">
        <v>154</v>
      </c>
      <c r="D117" s="53"/>
      <c r="E117" s="53"/>
      <c r="F117" s="53"/>
    </row>
    <row r="118" spans="1:6" s="9" customFormat="1" ht="21.75" customHeight="1">
      <c r="A118" s="24"/>
      <c r="B118" s="24"/>
      <c r="C118" s="53" t="s">
        <v>155</v>
      </c>
      <c r="D118" s="53"/>
      <c r="E118" s="53"/>
      <c r="F118" s="53"/>
    </row>
    <row r="119" spans="1:6" s="9" customFormat="1" ht="21.75" customHeight="1">
      <c r="A119" s="24"/>
      <c r="B119" s="24"/>
      <c r="C119" s="53" t="s">
        <v>158</v>
      </c>
      <c r="D119" s="53"/>
      <c r="E119" s="53"/>
      <c r="F119" s="53"/>
    </row>
    <row r="120" spans="1:6" s="9" customFormat="1" ht="21.75" customHeight="1">
      <c r="A120" s="24"/>
      <c r="B120" s="24"/>
      <c r="C120" s="53" t="s">
        <v>156</v>
      </c>
      <c r="D120" s="53"/>
      <c r="E120" s="53"/>
      <c r="F120" s="53"/>
    </row>
    <row r="121" spans="1:6" s="9" customFormat="1" ht="21.75" customHeight="1">
      <c r="A121" s="24"/>
      <c r="B121" s="24"/>
      <c r="C121" s="53" t="s">
        <v>157</v>
      </c>
      <c r="D121" s="53"/>
      <c r="E121" s="53"/>
      <c r="F121" s="53"/>
    </row>
    <row r="122" spans="1:6" s="9" customFormat="1" ht="21.75" customHeight="1">
      <c r="A122" s="24"/>
      <c r="B122" s="24"/>
      <c r="C122" s="53" t="s">
        <v>159</v>
      </c>
      <c r="D122" s="53"/>
      <c r="E122" s="53"/>
      <c r="F122" s="53"/>
    </row>
    <row r="123" spans="1:6" s="9" customFormat="1" ht="21.75" customHeight="1">
      <c r="A123" s="24"/>
      <c r="B123" s="24"/>
      <c r="C123" s="53" t="s">
        <v>156</v>
      </c>
      <c r="D123" s="53"/>
      <c r="E123" s="53"/>
      <c r="F123" s="53"/>
    </row>
    <row r="124" spans="1:6" s="9" customFormat="1" ht="39" customHeight="1">
      <c r="A124" s="53" t="s">
        <v>114</v>
      </c>
      <c r="B124" s="53"/>
      <c r="C124" s="53"/>
      <c r="D124" s="53"/>
      <c r="E124" s="53"/>
      <c r="F124" s="53"/>
    </row>
    <row r="125" spans="1:6" s="9" customFormat="1" ht="22.5" customHeight="1">
      <c r="A125" s="53" t="s">
        <v>212</v>
      </c>
      <c r="B125" s="53"/>
      <c r="C125" s="53"/>
      <c r="D125" s="53"/>
      <c r="E125" s="53"/>
      <c r="F125" s="53"/>
    </row>
    <row r="126" spans="1:6" s="9" customFormat="1" ht="21">
      <c r="A126" s="52" t="s">
        <v>220</v>
      </c>
      <c r="B126" s="52"/>
      <c r="C126" s="52"/>
      <c r="D126" s="52"/>
      <c r="E126" s="52"/>
      <c r="F126" s="52"/>
    </row>
    <row r="127" spans="1:6" s="9" customFormat="1" ht="26.25" customHeight="1">
      <c r="A127" s="21"/>
      <c r="B127" s="29" t="s">
        <v>160</v>
      </c>
      <c r="D127" s="17" t="s">
        <v>5</v>
      </c>
      <c r="E127" s="30">
        <f>SUM(E128)</f>
        <v>44500</v>
      </c>
      <c r="F127" s="19" t="s">
        <v>6</v>
      </c>
    </row>
    <row r="128" spans="1:6" s="17" customFormat="1" ht="42" customHeight="1">
      <c r="A128" s="34"/>
      <c r="B128" s="34"/>
      <c r="C128" s="34" t="s">
        <v>204</v>
      </c>
      <c r="D128" s="17" t="s">
        <v>7</v>
      </c>
      <c r="E128" s="28">
        <v>44500</v>
      </c>
      <c r="F128" s="19" t="s">
        <v>6</v>
      </c>
    </row>
    <row r="129" spans="1:6" s="50" customFormat="1" ht="57" customHeight="1">
      <c r="A129" s="55" t="s">
        <v>161</v>
      </c>
      <c r="B129" s="55"/>
      <c r="C129" s="55"/>
      <c r="D129" s="55"/>
      <c r="E129" s="55"/>
      <c r="F129" s="55"/>
    </row>
    <row r="130" spans="1:6" s="9" customFormat="1" ht="42" customHeight="1">
      <c r="A130" s="53" t="s">
        <v>162</v>
      </c>
      <c r="B130" s="53"/>
      <c r="C130" s="53"/>
      <c r="D130" s="53"/>
      <c r="E130" s="53"/>
      <c r="F130" s="53"/>
    </row>
    <row r="131" spans="1:6" s="9" customFormat="1" ht="22.5" customHeight="1">
      <c r="A131" s="53" t="s">
        <v>212</v>
      </c>
      <c r="B131" s="53"/>
      <c r="C131" s="53"/>
      <c r="D131" s="53"/>
      <c r="E131" s="53"/>
      <c r="F131" s="53"/>
    </row>
    <row r="132" spans="1:6" s="9" customFormat="1" ht="21">
      <c r="A132" s="52" t="s">
        <v>221</v>
      </c>
      <c r="B132" s="52"/>
      <c r="C132" s="52"/>
      <c r="D132" s="52"/>
      <c r="E132" s="52"/>
      <c r="F132" s="52"/>
    </row>
    <row r="133" spans="1:6" s="9" customFormat="1" ht="26.25" customHeight="1">
      <c r="A133" s="21"/>
      <c r="B133" s="29" t="s">
        <v>163</v>
      </c>
      <c r="D133" s="17" t="s">
        <v>5</v>
      </c>
      <c r="E133" s="30">
        <f>SUM(E134)</f>
        <v>12000</v>
      </c>
      <c r="F133" s="19" t="s">
        <v>6</v>
      </c>
    </row>
    <row r="134" spans="1:6" s="17" customFormat="1" ht="26.25" customHeight="1">
      <c r="A134" s="34"/>
      <c r="B134" s="34"/>
      <c r="C134" s="34" t="s">
        <v>215</v>
      </c>
      <c r="D134" s="17" t="s">
        <v>7</v>
      </c>
      <c r="E134" s="28">
        <v>12000</v>
      </c>
      <c r="F134" s="19" t="s">
        <v>6</v>
      </c>
    </row>
    <row r="135" spans="1:6" s="9" customFormat="1" ht="30" customHeight="1">
      <c r="A135" s="52" t="s">
        <v>216</v>
      </c>
      <c r="B135" s="52"/>
      <c r="C135" s="52"/>
      <c r="D135" s="52"/>
      <c r="E135" s="52"/>
      <c r="F135" s="52"/>
    </row>
    <row r="136" spans="1:6" s="9" customFormat="1" ht="21.75" customHeight="1">
      <c r="A136" s="24"/>
      <c r="B136" s="24"/>
      <c r="C136" s="53" t="s">
        <v>164</v>
      </c>
      <c r="D136" s="53"/>
      <c r="E136" s="53"/>
      <c r="F136" s="53"/>
    </row>
    <row r="137" spans="1:6" s="9" customFormat="1" ht="21" customHeight="1">
      <c r="A137" s="24"/>
      <c r="B137" s="24"/>
      <c r="C137" s="53" t="s">
        <v>165</v>
      </c>
      <c r="D137" s="53"/>
      <c r="E137" s="53"/>
      <c r="F137" s="53"/>
    </row>
    <row r="138" spans="1:6" s="9" customFormat="1" ht="21" customHeight="1">
      <c r="A138" s="24"/>
      <c r="B138" s="24"/>
      <c r="C138" s="53" t="s">
        <v>166</v>
      </c>
      <c r="D138" s="53"/>
      <c r="E138" s="53"/>
      <c r="F138" s="53"/>
    </row>
    <row r="139" spans="1:6" s="9" customFormat="1" ht="21" customHeight="1">
      <c r="A139" s="24"/>
      <c r="B139" s="24"/>
      <c r="C139" s="25" t="s">
        <v>167</v>
      </c>
      <c r="D139" s="25"/>
      <c r="E139" s="25"/>
      <c r="F139" s="25"/>
    </row>
    <row r="140" spans="1:6" s="9" customFormat="1" ht="21.75" customHeight="1">
      <c r="A140" s="24"/>
      <c r="B140" s="24"/>
      <c r="C140" s="53" t="s">
        <v>168</v>
      </c>
      <c r="D140" s="53"/>
      <c r="E140" s="53"/>
      <c r="F140" s="53"/>
    </row>
    <row r="141" spans="1:6" s="9" customFormat="1" ht="21.75" customHeight="1">
      <c r="A141" s="24"/>
      <c r="B141" s="24"/>
      <c r="C141" s="53" t="s">
        <v>169</v>
      </c>
      <c r="D141" s="53"/>
      <c r="E141" s="53"/>
      <c r="F141" s="53"/>
    </row>
    <row r="142" spans="1:6" s="9" customFormat="1" ht="39" customHeight="1">
      <c r="A142" s="53" t="s">
        <v>114</v>
      </c>
      <c r="B142" s="53"/>
      <c r="C142" s="53"/>
      <c r="D142" s="53"/>
      <c r="E142" s="53"/>
      <c r="F142" s="53"/>
    </row>
    <row r="143" spans="1:6" s="9" customFormat="1" ht="22.5" customHeight="1">
      <c r="A143" s="53" t="s">
        <v>115</v>
      </c>
      <c r="B143" s="53"/>
      <c r="C143" s="53"/>
      <c r="D143" s="53"/>
      <c r="E143" s="53"/>
      <c r="F143" s="53"/>
    </row>
    <row r="144" spans="1:6" s="9" customFormat="1" ht="21">
      <c r="A144" s="52" t="s">
        <v>222</v>
      </c>
      <c r="B144" s="52"/>
      <c r="C144" s="52"/>
      <c r="D144" s="52"/>
      <c r="E144" s="52"/>
      <c r="F144" s="52"/>
    </row>
    <row r="145" spans="2:6" s="9" customFormat="1" ht="21">
      <c r="B145" s="29" t="s">
        <v>27</v>
      </c>
      <c r="D145" s="17" t="s">
        <v>5</v>
      </c>
      <c r="E145" s="30">
        <f>SUM(E146)</f>
        <v>400000</v>
      </c>
      <c r="F145" s="19" t="s">
        <v>6</v>
      </c>
    </row>
    <row r="146" spans="3:9" s="17" customFormat="1" ht="21">
      <c r="C146" s="17" t="s">
        <v>28</v>
      </c>
      <c r="D146" s="17" t="s">
        <v>7</v>
      </c>
      <c r="E146" s="28">
        <v>400000</v>
      </c>
      <c r="F146" s="19" t="s">
        <v>6</v>
      </c>
      <c r="I146" s="40">
        <f>69959100+10640000+207420000+772000</f>
        <v>288791100</v>
      </c>
    </row>
    <row r="147" spans="1:6" s="9" customFormat="1" ht="39" customHeight="1">
      <c r="A147" s="53" t="s">
        <v>116</v>
      </c>
      <c r="B147" s="53"/>
      <c r="C147" s="53"/>
      <c r="D147" s="53"/>
      <c r="E147" s="53"/>
      <c r="F147" s="53"/>
    </row>
    <row r="148" spans="1:6" s="9" customFormat="1" ht="22.5" customHeight="1">
      <c r="A148" s="53" t="s">
        <v>212</v>
      </c>
      <c r="B148" s="53"/>
      <c r="C148" s="53"/>
      <c r="D148" s="53"/>
      <c r="E148" s="53"/>
      <c r="F148" s="53"/>
    </row>
    <row r="149" spans="1:6" s="9" customFormat="1" ht="21">
      <c r="A149" s="52" t="s">
        <v>223</v>
      </c>
      <c r="B149" s="52"/>
      <c r="C149" s="52"/>
      <c r="D149" s="52"/>
      <c r="E149" s="52"/>
      <c r="F149" s="52"/>
    </row>
    <row r="150" spans="1:6" s="9" customFormat="1" ht="21">
      <c r="A150" s="24"/>
      <c r="B150" s="24"/>
      <c r="C150" s="24"/>
      <c r="D150" s="24"/>
      <c r="E150" s="24"/>
      <c r="F150" s="24"/>
    </row>
    <row r="151" spans="1:6" s="9" customFormat="1" ht="21">
      <c r="A151" s="24"/>
      <c r="B151" s="24"/>
      <c r="C151" s="24"/>
      <c r="D151" s="24"/>
      <c r="E151" s="24"/>
      <c r="F151" s="24"/>
    </row>
    <row r="152" spans="1:6" s="9" customFormat="1" ht="21">
      <c r="A152" s="24"/>
      <c r="B152" s="24"/>
      <c r="C152" s="24"/>
      <c r="D152" s="24"/>
      <c r="E152" s="24"/>
      <c r="F152" s="24"/>
    </row>
    <row r="153" spans="1:6" s="9" customFormat="1" ht="21">
      <c r="A153" s="24"/>
      <c r="B153" s="24"/>
      <c r="C153" s="24"/>
      <c r="D153" s="24"/>
      <c r="E153" s="24"/>
      <c r="F153" s="24"/>
    </row>
    <row r="154" spans="2:6" s="9" customFormat="1" ht="27" customHeight="1">
      <c r="B154" s="29" t="s">
        <v>61</v>
      </c>
      <c r="D154" s="17" t="s">
        <v>5</v>
      </c>
      <c r="E154" s="30">
        <f>SUM(E156+E158)</f>
        <v>100000</v>
      </c>
      <c r="F154" s="19" t="s">
        <v>6</v>
      </c>
    </row>
    <row r="155" spans="1:6" s="31" customFormat="1" ht="21">
      <c r="A155" s="9"/>
      <c r="B155" s="17" t="s">
        <v>76</v>
      </c>
      <c r="C155" s="17"/>
      <c r="D155" s="17" t="s">
        <v>7</v>
      </c>
      <c r="E155" s="28">
        <v>100000</v>
      </c>
      <c r="F155" s="19" t="s">
        <v>6</v>
      </c>
    </row>
    <row r="156" spans="3:9" s="17" customFormat="1" ht="39.75" customHeight="1">
      <c r="C156" s="34" t="s">
        <v>122</v>
      </c>
      <c r="D156" s="17" t="s">
        <v>7</v>
      </c>
      <c r="E156" s="28">
        <v>100000</v>
      </c>
      <c r="F156" s="19" t="s">
        <v>6</v>
      </c>
      <c r="I156" s="40">
        <f>69959100+10640000+207420000+772000</f>
        <v>288791100</v>
      </c>
    </row>
    <row r="157" spans="1:6" s="9" customFormat="1" ht="63.75" customHeight="1">
      <c r="A157" s="53" t="s">
        <v>123</v>
      </c>
      <c r="B157" s="53"/>
      <c r="C157" s="53"/>
      <c r="D157" s="53"/>
      <c r="E157" s="53"/>
      <c r="F157" s="53"/>
    </row>
    <row r="158" spans="1:6" s="50" customFormat="1" ht="39" customHeight="1">
      <c r="A158" s="61" t="s">
        <v>213</v>
      </c>
      <c r="B158" s="61"/>
      <c r="C158" s="61"/>
      <c r="D158" s="61"/>
      <c r="E158" s="61"/>
      <c r="F158" s="61"/>
    </row>
    <row r="159" spans="1:6" s="9" customFormat="1" ht="21">
      <c r="A159" s="52" t="s">
        <v>224</v>
      </c>
      <c r="B159" s="52"/>
      <c r="C159" s="52"/>
      <c r="D159" s="52"/>
      <c r="E159" s="52"/>
      <c r="F159" s="52"/>
    </row>
    <row r="160" spans="1:6" s="9" customFormat="1" ht="21">
      <c r="A160" s="24"/>
      <c r="B160" s="24"/>
      <c r="C160" s="24"/>
      <c r="D160" s="24"/>
      <c r="E160" s="24"/>
      <c r="F160" s="24"/>
    </row>
    <row r="161" spans="1:6" s="9" customFormat="1" ht="23.25">
      <c r="A161" s="12" t="s">
        <v>29</v>
      </c>
      <c r="B161" s="13"/>
      <c r="C161" s="13"/>
      <c r="D161" s="13" t="s">
        <v>5</v>
      </c>
      <c r="E161" s="14">
        <f>SUM(E162)</f>
        <v>1650000</v>
      </c>
      <c r="F161" s="15" t="s">
        <v>6</v>
      </c>
    </row>
    <row r="162" spans="1:6" s="9" customFormat="1" ht="21">
      <c r="A162" s="32"/>
      <c r="B162" s="17" t="s">
        <v>13</v>
      </c>
      <c r="C162" s="17"/>
      <c r="D162" s="17" t="s">
        <v>5</v>
      </c>
      <c r="E162" s="18">
        <f>SUM(E163)</f>
        <v>1650000</v>
      </c>
      <c r="F162" s="19" t="s">
        <v>6</v>
      </c>
    </row>
    <row r="163" spans="1:6" s="9" customFormat="1" ht="27" customHeight="1">
      <c r="A163" s="32"/>
      <c r="B163" s="17" t="s">
        <v>46</v>
      </c>
      <c r="C163" s="17"/>
      <c r="D163" s="13" t="s">
        <v>5</v>
      </c>
      <c r="E163" s="18">
        <f>SUM(E164)</f>
        <v>1650000</v>
      </c>
      <c r="F163" s="15" t="s">
        <v>6</v>
      </c>
    </row>
    <row r="164" spans="1:6" s="9" customFormat="1" ht="23.25">
      <c r="A164" s="33"/>
      <c r="B164" s="17" t="s">
        <v>30</v>
      </c>
      <c r="C164" s="13"/>
      <c r="D164" s="17" t="s">
        <v>5</v>
      </c>
      <c r="E164" s="18">
        <f>SUM(E166)</f>
        <v>1650000</v>
      </c>
      <c r="F164" s="19" t="s">
        <v>6</v>
      </c>
    </row>
    <row r="165" spans="1:6" s="9" customFormat="1" ht="27" customHeight="1">
      <c r="A165" s="33"/>
      <c r="B165" s="13"/>
      <c r="C165" s="17" t="s">
        <v>31</v>
      </c>
      <c r="F165" s="10"/>
    </row>
    <row r="166" spans="1:6" s="9" customFormat="1" ht="23.25">
      <c r="A166" s="33"/>
      <c r="B166" s="13"/>
      <c r="C166" s="17"/>
      <c r="D166" s="17" t="s">
        <v>5</v>
      </c>
      <c r="E166" s="18">
        <f>SUM(E167+E174+E185+E201+E217+E234+E251+E265+E283+E297)</f>
        <v>1650000</v>
      </c>
      <c r="F166" s="19" t="s">
        <v>6</v>
      </c>
    </row>
    <row r="167" spans="1:6" s="17" customFormat="1" ht="35.25" customHeight="1">
      <c r="A167" s="12"/>
      <c r="B167" s="13"/>
      <c r="C167" s="34" t="s">
        <v>57</v>
      </c>
      <c r="D167" s="17" t="s">
        <v>7</v>
      </c>
      <c r="E167" s="18">
        <v>200000</v>
      </c>
      <c r="F167" s="19" t="s">
        <v>6</v>
      </c>
    </row>
    <row r="168" spans="1:6" s="9" customFormat="1" ht="275.25" customHeight="1">
      <c r="A168" s="55" t="s">
        <v>170</v>
      </c>
      <c r="B168" s="55"/>
      <c r="C168" s="55"/>
      <c r="D168" s="55"/>
      <c r="E168" s="55"/>
      <c r="F168" s="55"/>
    </row>
    <row r="169" spans="1:6" s="9" customFormat="1" ht="39" customHeight="1">
      <c r="A169" s="53" t="s">
        <v>91</v>
      </c>
      <c r="B169" s="53"/>
      <c r="C169" s="53"/>
      <c r="D169" s="53"/>
      <c r="E169" s="53"/>
      <c r="F169" s="53"/>
    </row>
    <row r="170" spans="1:6" s="9" customFormat="1" ht="39" customHeight="1">
      <c r="A170" s="52" t="s">
        <v>201</v>
      </c>
      <c r="B170" s="52"/>
      <c r="C170" s="52"/>
      <c r="D170" s="52"/>
      <c r="E170" s="52"/>
      <c r="F170" s="52"/>
    </row>
    <row r="171" spans="1:6" s="9" customFormat="1" ht="39" customHeight="1">
      <c r="A171" s="52" t="s">
        <v>121</v>
      </c>
      <c r="B171" s="52"/>
      <c r="C171" s="52"/>
      <c r="D171" s="52"/>
      <c r="E171" s="52"/>
      <c r="F171" s="52"/>
    </row>
    <row r="172" spans="1:6" s="9" customFormat="1" ht="39" customHeight="1">
      <c r="A172" s="52" t="s">
        <v>171</v>
      </c>
      <c r="B172" s="52"/>
      <c r="C172" s="52"/>
      <c r="D172" s="52"/>
      <c r="E172" s="52"/>
      <c r="F172" s="52"/>
    </row>
    <row r="173" spans="1:6" s="9" customFormat="1" ht="21">
      <c r="A173" s="52" t="s">
        <v>225</v>
      </c>
      <c r="B173" s="52"/>
      <c r="C173" s="52"/>
      <c r="D173" s="52"/>
      <c r="E173" s="52"/>
      <c r="F173" s="52"/>
    </row>
    <row r="174" spans="3:6" s="17" customFormat="1" ht="26.25" customHeight="1">
      <c r="C174" s="17" t="s">
        <v>32</v>
      </c>
      <c r="D174" s="17" t="s">
        <v>7</v>
      </c>
      <c r="E174" s="18">
        <v>50000</v>
      </c>
      <c r="F174" s="19" t="s">
        <v>6</v>
      </c>
    </row>
    <row r="175" spans="1:6" s="24" customFormat="1" ht="252.75" customHeight="1">
      <c r="A175" s="52" t="s">
        <v>172</v>
      </c>
      <c r="B175" s="52"/>
      <c r="C175" s="52"/>
      <c r="D175" s="52"/>
      <c r="E175" s="52"/>
      <c r="F175" s="52"/>
    </row>
    <row r="176" spans="1:6" s="9" customFormat="1" ht="48.75" customHeight="1">
      <c r="A176" s="53" t="s">
        <v>91</v>
      </c>
      <c r="B176" s="53"/>
      <c r="C176" s="53"/>
      <c r="D176" s="53"/>
      <c r="E176" s="53"/>
      <c r="F176" s="53"/>
    </row>
    <row r="177" spans="1:6" s="9" customFormat="1" ht="39" customHeight="1">
      <c r="A177" s="52" t="s">
        <v>201</v>
      </c>
      <c r="B177" s="52"/>
      <c r="C177" s="52"/>
      <c r="D177" s="52"/>
      <c r="E177" s="52"/>
      <c r="F177" s="52"/>
    </row>
    <row r="178" spans="1:6" s="9" customFormat="1" ht="39" customHeight="1">
      <c r="A178" s="52" t="s">
        <v>121</v>
      </c>
      <c r="B178" s="52"/>
      <c r="C178" s="52"/>
      <c r="D178" s="52"/>
      <c r="E178" s="52"/>
      <c r="F178" s="52"/>
    </row>
    <row r="179" spans="1:6" s="9" customFormat="1" ht="39" customHeight="1">
      <c r="A179" s="52" t="s">
        <v>171</v>
      </c>
      <c r="B179" s="52"/>
      <c r="C179" s="52"/>
      <c r="D179" s="52"/>
      <c r="E179" s="52"/>
      <c r="F179" s="52"/>
    </row>
    <row r="180" spans="1:6" s="9" customFormat="1" ht="21">
      <c r="A180" s="52" t="s">
        <v>226</v>
      </c>
      <c r="B180" s="52"/>
      <c r="C180" s="52"/>
      <c r="D180" s="52"/>
      <c r="E180" s="52"/>
      <c r="F180" s="52"/>
    </row>
    <row r="181" spans="1:6" s="9" customFormat="1" ht="21">
      <c r="A181" s="24"/>
      <c r="B181" s="24"/>
      <c r="C181" s="24"/>
      <c r="D181" s="24"/>
      <c r="E181" s="24"/>
      <c r="F181" s="24"/>
    </row>
    <row r="182" spans="1:6" s="9" customFormat="1" ht="21">
      <c r="A182" s="24"/>
      <c r="B182" s="24"/>
      <c r="C182" s="24"/>
      <c r="D182" s="24"/>
      <c r="E182" s="24"/>
      <c r="F182" s="24"/>
    </row>
    <row r="183" spans="1:6" s="9" customFormat="1" ht="21">
      <c r="A183" s="24"/>
      <c r="B183" s="24"/>
      <c r="C183" s="24"/>
      <c r="D183" s="24"/>
      <c r="E183" s="24"/>
      <c r="F183" s="24"/>
    </row>
    <row r="184" spans="3:6" s="17" customFormat="1" ht="30" customHeight="1">
      <c r="C184" s="41" t="s">
        <v>33</v>
      </c>
      <c r="D184" s="41"/>
      <c r="E184" s="41"/>
      <c r="F184" s="41"/>
    </row>
    <row r="185" spans="4:6" s="17" customFormat="1" ht="22.5" customHeight="1">
      <c r="D185" s="17" t="s">
        <v>7</v>
      </c>
      <c r="E185" s="18">
        <v>50000</v>
      </c>
      <c r="F185" s="19" t="s">
        <v>6</v>
      </c>
    </row>
    <row r="186" spans="1:6" s="9" customFormat="1" ht="297" customHeight="1">
      <c r="A186" s="52" t="s">
        <v>173</v>
      </c>
      <c r="B186" s="52"/>
      <c r="C186" s="52"/>
      <c r="D186" s="52"/>
      <c r="E186" s="52"/>
      <c r="F186" s="52"/>
    </row>
    <row r="187" spans="1:6" s="9" customFormat="1" ht="48.75" customHeight="1">
      <c r="A187" s="53" t="s">
        <v>91</v>
      </c>
      <c r="B187" s="53"/>
      <c r="C187" s="53"/>
      <c r="D187" s="53"/>
      <c r="E187" s="53"/>
      <c r="F187" s="53"/>
    </row>
    <row r="188" spans="1:6" s="9" customFormat="1" ht="39" customHeight="1">
      <c r="A188" s="52" t="s">
        <v>201</v>
      </c>
      <c r="B188" s="52"/>
      <c r="C188" s="52"/>
      <c r="D188" s="52"/>
      <c r="E188" s="52"/>
      <c r="F188" s="52"/>
    </row>
    <row r="189" spans="1:6" s="9" customFormat="1" ht="39" customHeight="1">
      <c r="A189" s="52" t="s">
        <v>121</v>
      </c>
      <c r="B189" s="52"/>
      <c r="C189" s="52"/>
      <c r="D189" s="52"/>
      <c r="E189" s="52"/>
      <c r="F189" s="52"/>
    </row>
    <row r="190" spans="1:6" s="9" customFormat="1" ht="39" customHeight="1">
      <c r="A190" s="52" t="s">
        <v>171</v>
      </c>
      <c r="B190" s="52"/>
      <c r="C190" s="52"/>
      <c r="D190" s="52"/>
      <c r="E190" s="52"/>
      <c r="F190" s="52"/>
    </row>
    <row r="191" spans="1:6" s="9" customFormat="1" ht="21">
      <c r="A191" s="52" t="s">
        <v>227</v>
      </c>
      <c r="B191" s="52"/>
      <c r="C191" s="52"/>
      <c r="D191" s="52"/>
      <c r="E191" s="52"/>
      <c r="F191" s="52"/>
    </row>
    <row r="192" spans="1:6" s="9" customFormat="1" ht="21">
      <c r="A192" s="24"/>
      <c r="B192" s="24"/>
      <c r="C192" s="24"/>
      <c r="D192" s="24"/>
      <c r="E192" s="24"/>
      <c r="F192" s="24"/>
    </row>
    <row r="193" spans="1:6" s="9" customFormat="1" ht="21">
      <c r="A193" s="24"/>
      <c r="B193" s="24"/>
      <c r="C193" s="24"/>
      <c r="D193" s="24"/>
      <c r="E193" s="24"/>
      <c r="F193" s="24"/>
    </row>
    <row r="194" spans="1:6" s="9" customFormat="1" ht="21">
      <c r="A194" s="24"/>
      <c r="B194" s="24"/>
      <c r="C194" s="24"/>
      <c r="D194" s="24"/>
      <c r="E194" s="24"/>
      <c r="F194" s="24"/>
    </row>
    <row r="195" spans="1:6" s="9" customFormat="1" ht="21">
      <c r="A195" s="24"/>
      <c r="B195" s="24"/>
      <c r="C195" s="24"/>
      <c r="D195" s="24"/>
      <c r="E195" s="24"/>
      <c r="F195" s="24"/>
    </row>
    <row r="196" spans="1:6" s="9" customFormat="1" ht="21">
      <c r="A196" s="24"/>
      <c r="B196" s="24"/>
      <c r="C196" s="24"/>
      <c r="D196" s="24"/>
      <c r="E196" s="24"/>
      <c r="F196" s="24"/>
    </row>
    <row r="197" spans="1:6" s="9" customFormat="1" ht="21">
      <c r="A197" s="24"/>
      <c r="B197" s="24"/>
      <c r="C197" s="24"/>
      <c r="D197" s="24"/>
      <c r="E197" s="24"/>
      <c r="F197" s="24"/>
    </row>
    <row r="198" spans="1:6" s="9" customFormat="1" ht="21">
      <c r="A198" s="24"/>
      <c r="B198" s="24"/>
      <c r="C198" s="24"/>
      <c r="D198" s="24"/>
      <c r="E198" s="24"/>
      <c r="F198" s="24"/>
    </row>
    <row r="199" spans="1:6" s="9" customFormat="1" ht="21">
      <c r="A199" s="24"/>
      <c r="B199" s="24"/>
      <c r="C199" s="24"/>
      <c r="D199" s="24"/>
      <c r="E199" s="24"/>
      <c r="F199" s="24"/>
    </row>
    <row r="200" spans="3:6" s="17" customFormat="1" ht="23.25" customHeight="1">
      <c r="C200" s="42" t="s">
        <v>58</v>
      </c>
      <c r="E200" s="18"/>
      <c r="F200" s="19"/>
    </row>
    <row r="201" spans="4:6" s="17" customFormat="1" ht="23.25" customHeight="1">
      <c r="D201" s="17" t="s">
        <v>7</v>
      </c>
      <c r="E201" s="18">
        <v>50000</v>
      </c>
      <c r="F201" s="19" t="s">
        <v>6</v>
      </c>
    </row>
    <row r="202" spans="1:6" s="9" customFormat="1" ht="293.25" customHeight="1">
      <c r="A202" s="55" t="s">
        <v>174</v>
      </c>
      <c r="B202" s="55"/>
      <c r="C202" s="55"/>
      <c r="D202" s="55"/>
      <c r="E202" s="55"/>
      <c r="F202" s="55"/>
    </row>
    <row r="203" spans="1:6" s="9" customFormat="1" ht="39" customHeight="1">
      <c r="A203" s="53" t="s">
        <v>91</v>
      </c>
      <c r="B203" s="53"/>
      <c r="C203" s="53"/>
      <c r="D203" s="53"/>
      <c r="E203" s="53"/>
      <c r="F203" s="53"/>
    </row>
    <row r="204" spans="1:6" s="9" customFormat="1" ht="39" customHeight="1">
      <c r="A204" s="52" t="s">
        <v>201</v>
      </c>
      <c r="B204" s="52"/>
      <c r="C204" s="52"/>
      <c r="D204" s="52"/>
      <c r="E204" s="52"/>
      <c r="F204" s="52"/>
    </row>
    <row r="205" spans="1:6" s="9" customFormat="1" ht="39" customHeight="1">
      <c r="A205" s="52" t="s">
        <v>121</v>
      </c>
      <c r="B205" s="52"/>
      <c r="C205" s="52"/>
      <c r="D205" s="52"/>
      <c r="E205" s="52"/>
      <c r="F205" s="52"/>
    </row>
    <row r="206" spans="1:6" s="9" customFormat="1" ht="39" customHeight="1">
      <c r="A206" s="52" t="s">
        <v>171</v>
      </c>
      <c r="B206" s="52"/>
      <c r="C206" s="52"/>
      <c r="D206" s="52"/>
      <c r="E206" s="52"/>
      <c r="F206" s="52"/>
    </row>
    <row r="207" spans="1:6" s="9" customFormat="1" ht="21">
      <c r="A207" s="52" t="s">
        <v>228</v>
      </c>
      <c r="B207" s="52"/>
      <c r="C207" s="52"/>
      <c r="D207" s="52"/>
      <c r="E207" s="52"/>
      <c r="F207" s="52"/>
    </row>
    <row r="208" spans="1:6" s="9" customFormat="1" ht="21">
      <c r="A208" s="24"/>
      <c r="B208" s="24"/>
      <c r="C208" s="24"/>
      <c r="D208" s="24"/>
      <c r="E208" s="24"/>
      <c r="F208" s="24"/>
    </row>
    <row r="209" spans="1:6" s="9" customFormat="1" ht="21">
      <c r="A209" s="24"/>
      <c r="B209" s="24"/>
      <c r="C209" s="24"/>
      <c r="D209" s="24"/>
      <c r="E209" s="24"/>
      <c r="F209" s="24"/>
    </row>
    <row r="210" spans="1:6" s="9" customFormat="1" ht="21">
      <c r="A210" s="24"/>
      <c r="B210" s="24"/>
      <c r="C210" s="24"/>
      <c r="D210" s="24"/>
      <c r="E210" s="24"/>
      <c r="F210" s="24"/>
    </row>
    <row r="211" spans="1:6" s="9" customFormat="1" ht="21">
      <c r="A211" s="24"/>
      <c r="B211" s="24"/>
      <c r="C211" s="24"/>
      <c r="D211" s="24"/>
      <c r="E211" s="24"/>
      <c r="F211" s="24"/>
    </row>
    <row r="212" spans="1:6" s="9" customFormat="1" ht="21">
      <c r="A212" s="24"/>
      <c r="B212" s="24"/>
      <c r="C212" s="24"/>
      <c r="D212" s="24"/>
      <c r="E212" s="24"/>
      <c r="F212" s="24"/>
    </row>
    <row r="213" spans="1:6" s="9" customFormat="1" ht="21">
      <c r="A213" s="24"/>
      <c r="B213" s="24"/>
      <c r="C213" s="24"/>
      <c r="D213" s="24"/>
      <c r="E213" s="24"/>
      <c r="F213" s="24"/>
    </row>
    <row r="214" spans="1:6" s="9" customFormat="1" ht="21">
      <c r="A214" s="24"/>
      <c r="B214" s="24"/>
      <c r="C214" s="24"/>
      <c r="D214" s="24"/>
      <c r="E214" s="24"/>
      <c r="F214" s="24"/>
    </row>
    <row r="215" spans="1:6" s="9" customFormat="1" ht="21">
      <c r="A215" s="24"/>
      <c r="B215" s="24"/>
      <c r="C215" s="24"/>
      <c r="D215" s="24"/>
      <c r="E215" s="24"/>
      <c r="F215" s="24"/>
    </row>
    <row r="216" spans="1:6" s="9" customFormat="1" ht="21">
      <c r="A216" s="24"/>
      <c r="B216" s="24"/>
      <c r="C216" s="24"/>
      <c r="D216" s="24"/>
      <c r="E216" s="24"/>
      <c r="F216" s="24"/>
    </row>
    <row r="217" spans="3:6" s="17" customFormat="1" ht="21">
      <c r="C217" s="17" t="s">
        <v>66</v>
      </c>
      <c r="D217" s="17" t="s">
        <v>7</v>
      </c>
      <c r="E217" s="18">
        <v>100000</v>
      </c>
      <c r="F217" s="19" t="s">
        <v>6</v>
      </c>
    </row>
    <row r="218" spans="3:6" s="17" customFormat="1" ht="21">
      <c r="C218" s="17" t="s">
        <v>60</v>
      </c>
      <c r="E218" s="18"/>
      <c r="F218" s="19"/>
    </row>
    <row r="219" spans="1:6" s="9" customFormat="1" ht="291.75" customHeight="1">
      <c r="A219" s="55" t="s">
        <v>175</v>
      </c>
      <c r="B219" s="55"/>
      <c r="C219" s="55"/>
      <c r="D219" s="55"/>
      <c r="E219" s="55"/>
      <c r="F219" s="55"/>
    </row>
    <row r="220" spans="1:6" s="9" customFormat="1" ht="41.25" customHeight="1">
      <c r="A220" s="53" t="s">
        <v>176</v>
      </c>
      <c r="B220" s="53"/>
      <c r="C220" s="53"/>
      <c r="D220" s="53"/>
      <c r="E220" s="53"/>
      <c r="F220" s="53"/>
    </row>
    <row r="221" spans="1:6" s="9" customFormat="1" ht="27" customHeight="1">
      <c r="A221" s="53" t="s">
        <v>117</v>
      </c>
      <c r="B221" s="53"/>
      <c r="C221" s="53"/>
      <c r="D221" s="53"/>
      <c r="E221" s="53"/>
      <c r="F221" s="53"/>
    </row>
    <row r="222" spans="1:6" s="9" customFormat="1" ht="39" customHeight="1">
      <c r="A222" s="53" t="s">
        <v>91</v>
      </c>
      <c r="B222" s="53"/>
      <c r="C222" s="53"/>
      <c r="D222" s="53"/>
      <c r="E222" s="53"/>
      <c r="F222" s="53"/>
    </row>
    <row r="223" spans="1:6" s="9" customFormat="1" ht="39" customHeight="1">
      <c r="A223" s="52" t="s">
        <v>201</v>
      </c>
      <c r="B223" s="52"/>
      <c r="C223" s="52"/>
      <c r="D223" s="52"/>
      <c r="E223" s="52"/>
      <c r="F223" s="52"/>
    </row>
    <row r="224" spans="1:6" s="9" customFormat="1" ht="39" customHeight="1">
      <c r="A224" s="52" t="s">
        <v>121</v>
      </c>
      <c r="B224" s="52"/>
      <c r="C224" s="52"/>
      <c r="D224" s="52"/>
      <c r="E224" s="52"/>
      <c r="F224" s="52"/>
    </row>
    <row r="225" spans="1:6" s="9" customFormat="1" ht="39" customHeight="1">
      <c r="A225" s="52" t="s">
        <v>171</v>
      </c>
      <c r="B225" s="52"/>
      <c r="C225" s="52"/>
      <c r="D225" s="52"/>
      <c r="E225" s="52"/>
      <c r="F225" s="52"/>
    </row>
    <row r="226" spans="1:6" s="9" customFormat="1" ht="21">
      <c r="A226" s="52" t="s">
        <v>229</v>
      </c>
      <c r="B226" s="52"/>
      <c r="C226" s="52"/>
      <c r="D226" s="52"/>
      <c r="E226" s="52"/>
      <c r="F226" s="52"/>
    </row>
    <row r="227" spans="1:6" s="9" customFormat="1" ht="21">
      <c r="A227" s="24"/>
      <c r="B227" s="24"/>
      <c r="C227" s="24"/>
      <c r="D227" s="24"/>
      <c r="E227" s="24"/>
      <c r="F227" s="24"/>
    </row>
    <row r="228" spans="1:6" s="9" customFormat="1" ht="21">
      <c r="A228" s="24"/>
      <c r="B228" s="24"/>
      <c r="C228" s="24"/>
      <c r="D228" s="24"/>
      <c r="E228" s="24"/>
      <c r="F228" s="24"/>
    </row>
    <row r="229" spans="1:6" s="9" customFormat="1" ht="21">
      <c r="A229" s="24"/>
      <c r="B229" s="24"/>
      <c r="C229" s="24"/>
      <c r="D229" s="24"/>
      <c r="E229" s="24"/>
      <c r="F229" s="24"/>
    </row>
    <row r="230" spans="1:6" s="9" customFormat="1" ht="21">
      <c r="A230" s="24"/>
      <c r="B230" s="24"/>
      <c r="C230" s="24"/>
      <c r="D230" s="24"/>
      <c r="E230" s="24"/>
      <c r="F230" s="24"/>
    </row>
    <row r="231" spans="1:6" s="9" customFormat="1" ht="21">
      <c r="A231" s="24"/>
      <c r="B231" s="24"/>
      <c r="C231" s="24"/>
      <c r="D231" s="24"/>
      <c r="E231" s="24"/>
      <c r="F231" s="24"/>
    </row>
    <row r="232" spans="1:6" s="9" customFormat="1" ht="21">
      <c r="A232" s="24"/>
      <c r="B232" s="24"/>
      <c r="C232" s="24"/>
      <c r="D232" s="24"/>
      <c r="E232" s="24"/>
      <c r="F232" s="24"/>
    </row>
    <row r="233" spans="3:6" s="17" customFormat="1" ht="20.25" customHeight="1">
      <c r="C233" s="17" t="s">
        <v>59</v>
      </c>
      <c r="E233" s="18"/>
      <c r="F233" s="19"/>
    </row>
    <row r="234" spans="4:6" s="17" customFormat="1" ht="21">
      <c r="D234" s="17" t="s">
        <v>7</v>
      </c>
      <c r="E234" s="18">
        <v>150000</v>
      </c>
      <c r="F234" s="19" t="s">
        <v>6</v>
      </c>
    </row>
    <row r="235" spans="1:6" s="9" customFormat="1" ht="271.5" customHeight="1">
      <c r="A235" s="55" t="s">
        <v>177</v>
      </c>
      <c r="B235" s="55"/>
      <c r="C235" s="55"/>
      <c r="D235" s="55"/>
      <c r="E235" s="55"/>
      <c r="F235" s="55"/>
    </row>
    <row r="236" spans="1:6" s="9" customFormat="1" ht="39" customHeight="1">
      <c r="A236" s="53" t="s">
        <v>91</v>
      </c>
      <c r="B236" s="53"/>
      <c r="C236" s="53"/>
      <c r="D236" s="53"/>
      <c r="E236" s="53"/>
      <c r="F236" s="53"/>
    </row>
    <row r="237" spans="1:6" s="9" customFormat="1" ht="39" customHeight="1">
      <c r="A237" s="52" t="s">
        <v>201</v>
      </c>
      <c r="B237" s="52"/>
      <c r="C237" s="52"/>
      <c r="D237" s="52"/>
      <c r="E237" s="52"/>
      <c r="F237" s="52"/>
    </row>
    <row r="238" spans="1:6" s="9" customFormat="1" ht="39" customHeight="1">
      <c r="A238" s="52" t="s">
        <v>121</v>
      </c>
      <c r="B238" s="52"/>
      <c r="C238" s="52"/>
      <c r="D238" s="52"/>
      <c r="E238" s="52"/>
      <c r="F238" s="52"/>
    </row>
    <row r="239" spans="1:6" s="9" customFormat="1" ht="39" customHeight="1">
      <c r="A239" s="52" t="s">
        <v>171</v>
      </c>
      <c r="B239" s="52"/>
      <c r="C239" s="52"/>
      <c r="D239" s="52"/>
      <c r="E239" s="52"/>
      <c r="F239" s="52"/>
    </row>
    <row r="240" spans="1:6" s="9" customFormat="1" ht="21">
      <c r="A240" s="52" t="s">
        <v>230</v>
      </c>
      <c r="B240" s="52"/>
      <c r="C240" s="52"/>
      <c r="D240" s="52"/>
      <c r="E240" s="52"/>
      <c r="F240" s="52"/>
    </row>
    <row r="241" spans="1:6" s="9" customFormat="1" ht="21">
      <c r="A241" s="24"/>
      <c r="B241" s="24"/>
      <c r="C241" s="24"/>
      <c r="D241" s="24"/>
      <c r="E241" s="24"/>
      <c r="F241" s="24"/>
    </row>
    <row r="242" spans="1:6" s="9" customFormat="1" ht="21">
      <c r="A242" s="24"/>
      <c r="B242" s="24"/>
      <c r="C242" s="24"/>
      <c r="D242" s="24"/>
      <c r="E242" s="24"/>
      <c r="F242" s="24"/>
    </row>
    <row r="243" spans="1:6" s="9" customFormat="1" ht="21">
      <c r="A243" s="24"/>
      <c r="B243" s="24"/>
      <c r="C243" s="24"/>
      <c r="D243" s="24"/>
      <c r="E243" s="24"/>
      <c r="F243" s="24"/>
    </row>
    <row r="244" spans="1:6" s="9" customFormat="1" ht="21">
      <c r="A244" s="24"/>
      <c r="B244" s="24"/>
      <c r="C244" s="24"/>
      <c r="D244" s="24"/>
      <c r="E244" s="24"/>
      <c r="F244" s="24"/>
    </row>
    <row r="245" spans="1:6" s="9" customFormat="1" ht="21">
      <c r="A245" s="24"/>
      <c r="B245" s="24"/>
      <c r="C245" s="24"/>
      <c r="D245" s="24"/>
      <c r="E245" s="24"/>
      <c r="F245" s="24"/>
    </row>
    <row r="246" spans="1:6" s="9" customFormat="1" ht="21">
      <c r="A246" s="24"/>
      <c r="B246" s="24"/>
      <c r="C246" s="24"/>
      <c r="D246" s="24"/>
      <c r="E246" s="24"/>
      <c r="F246" s="24"/>
    </row>
    <row r="247" spans="1:6" s="9" customFormat="1" ht="21">
      <c r="A247" s="24"/>
      <c r="B247" s="24"/>
      <c r="C247" s="24"/>
      <c r="D247" s="24"/>
      <c r="E247" s="24"/>
      <c r="F247" s="24"/>
    </row>
    <row r="248" spans="1:6" s="9" customFormat="1" ht="21">
      <c r="A248" s="24"/>
      <c r="B248" s="24"/>
      <c r="C248" s="24"/>
      <c r="D248" s="24"/>
      <c r="E248" s="24"/>
      <c r="F248" s="24"/>
    </row>
    <row r="249" spans="1:6" s="9" customFormat="1" ht="21">
      <c r="A249" s="24"/>
      <c r="B249" s="24"/>
      <c r="C249" s="24"/>
      <c r="D249" s="24"/>
      <c r="E249" s="24"/>
      <c r="F249" s="24"/>
    </row>
    <row r="250" spans="1:6" s="9" customFormat="1" ht="21">
      <c r="A250" s="24"/>
      <c r="B250" s="24"/>
      <c r="C250" s="24"/>
      <c r="D250" s="24"/>
      <c r="E250" s="24"/>
      <c r="F250" s="24"/>
    </row>
    <row r="251" spans="3:6" s="17" customFormat="1" ht="48" customHeight="1">
      <c r="C251" s="49" t="s">
        <v>80</v>
      </c>
      <c r="D251" s="17" t="s">
        <v>7</v>
      </c>
      <c r="E251" s="18">
        <v>200000</v>
      </c>
      <c r="F251" s="19" t="s">
        <v>6</v>
      </c>
    </row>
    <row r="252" spans="1:6" s="9" customFormat="1" ht="332.25" customHeight="1">
      <c r="A252" s="55" t="s">
        <v>178</v>
      </c>
      <c r="B252" s="55"/>
      <c r="C252" s="55"/>
      <c r="D252" s="55"/>
      <c r="E252" s="55"/>
      <c r="F252" s="55"/>
    </row>
    <row r="253" spans="1:6" s="9" customFormat="1" ht="39" customHeight="1">
      <c r="A253" s="53" t="s">
        <v>176</v>
      </c>
      <c r="B253" s="53"/>
      <c r="C253" s="53"/>
      <c r="D253" s="53"/>
      <c r="E253" s="53"/>
      <c r="F253" s="53"/>
    </row>
    <row r="254" spans="1:6" s="9" customFormat="1" ht="24" customHeight="1">
      <c r="A254" s="53" t="s">
        <v>118</v>
      </c>
      <c r="B254" s="53"/>
      <c r="C254" s="53"/>
      <c r="D254" s="53"/>
      <c r="E254" s="53"/>
      <c r="F254" s="53"/>
    </row>
    <row r="255" spans="1:6" s="9" customFormat="1" ht="66.75" customHeight="1">
      <c r="A255" s="53" t="s">
        <v>119</v>
      </c>
      <c r="B255" s="53"/>
      <c r="C255" s="53"/>
      <c r="D255" s="53"/>
      <c r="E255" s="53"/>
      <c r="F255" s="53"/>
    </row>
    <row r="256" spans="1:6" s="9" customFormat="1" ht="39" customHeight="1">
      <c r="A256" s="52" t="s">
        <v>171</v>
      </c>
      <c r="B256" s="52"/>
      <c r="C256" s="52"/>
      <c r="D256" s="52"/>
      <c r="E256" s="52"/>
      <c r="F256" s="52"/>
    </row>
    <row r="257" spans="1:6" s="9" customFormat="1" ht="21">
      <c r="A257" s="52" t="s">
        <v>231</v>
      </c>
      <c r="B257" s="52"/>
      <c r="C257" s="52"/>
      <c r="D257" s="52"/>
      <c r="E257" s="52"/>
      <c r="F257" s="52"/>
    </row>
    <row r="258" spans="1:6" s="9" customFormat="1" ht="21">
      <c r="A258" s="24"/>
      <c r="B258" s="24"/>
      <c r="C258" s="24"/>
      <c r="D258" s="24"/>
      <c r="E258" s="24"/>
      <c r="F258" s="24"/>
    </row>
    <row r="259" spans="1:6" s="9" customFormat="1" ht="21">
      <c r="A259" s="24"/>
      <c r="B259" s="24"/>
      <c r="C259" s="24"/>
      <c r="D259" s="24"/>
      <c r="E259" s="24"/>
      <c r="F259" s="24"/>
    </row>
    <row r="260" spans="1:6" s="9" customFormat="1" ht="21">
      <c r="A260" s="24"/>
      <c r="B260" s="24"/>
      <c r="C260" s="24"/>
      <c r="D260" s="24"/>
      <c r="E260" s="24"/>
      <c r="F260" s="24"/>
    </row>
    <row r="261" spans="1:6" s="9" customFormat="1" ht="21">
      <c r="A261" s="24"/>
      <c r="B261" s="24"/>
      <c r="C261" s="24"/>
      <c r="D261" s="24"/>
      <c r="E261" s="24"/>
      <c r="F261" s="24"/>
    </row>
    <row r="262" spans="1:6" s="9" customFormat="1" ht="21">
      <c r="A262" s="24"/>
      <c r="B262" s="24"/>
      <c r="C262" s="24"/>
      <c r="D262" s="24"/>
      <c r="E262" s="24"/>
      <c r="F262" s="24"/>
    </row>
    <row r="263" spans="1:6" s="9" customFormat="1" ht="21">
      <c r="A263" s="24"/>
      <c r="B263" s="24"/>
      <c r="C263" s="24"/>
      <c r="D263" s="24"/>
      <c r="E263" s="24"/>
      <c r="F263" s="24"/>
    </row>
    <row r="264" spans="1:6" s="9" customFormat="1" ht="21">
      <c r="A264" s="24"/>
      <c r="B264" s="24"/>
      <c r="C264" s="24"/>
      <c r="D264" s="24"/>
      <c r="E264" s="24"/>
      <c r="F264" s="24"/>
    </row>
    <row r="265" spans="3:6" s="17" customFormat="1" ht="21">
      <c r="C265" s="17" t="s">
        <v>67</v>
      </c>
      <c r="D265" s="17" t="s">
        <v>7</v>
      </c>
      <c r="E265" s="18">
        <v>150000</v>
      </c>
      <c r="F265" s="19" t="s">
        <v>6</v>
      </c>
    </row>
    <row r="266" spans="1:6" s="9" customFormat="1" ht="280.5" customHeight="1">
      <c r="A266" s="55" t="s">
        <v>179</v>
      </c>
      <c r="B266" s="55"/>
      <c r="C266" s="55"/>
      <c r="D266" s="55"/>
      <c r="E266" s="55"/>
      <c r="F266" s="55"/>
    </row>
    <row r="267" spans="1:6" s="9" customFormat="1" ht="39" customHeight="1">
      <c r="A267" s="53" t="s">
        <v>128</v>
      </c>
      <c r="B267" s="53"/>
      <c r="C267" s="53"/>
      <c r="D267" s="53"/>
      <c r="E267" s="53"/>
      <c r="F267" s="53"/>
    </row>
    <row r="268" spans="1:6" s="24" customFormat="1" ht="39" customHeight="1">
      <c r="A268" s="53" t="s">
        <v>91</v>
      </c>
      <c r="B268" s="53"/>
      <c r="C268" s="53"/>
      <c r="D268" s="53"/>
      <c r="E268" s="53"/>
      <c r="F268" s="53"/>
    </row>
    <row r="269" spans="1:6" s="9" customFormat="1" ht="39" customHeight="1">
      <c r="A269" s="52" t="s">
        <v>201</v>
      </c>
      <c r="B269" s="52"/>
      <c r="C269" s="52"/>
      <c r="D269" s="52"/>
      <c r="E269" s="52"/>
      <c r="F269" s="52"/>
    </row>
    <row r="270" spans="1:6" s="9" customFormat="1" ht="39" customHeight="1">
      <c r="A270" s="52" t="s">
        <v>121</v>
      </c>
      <c r="B270" s="52"/>
      <c r="C270" s="52"/>
      <c r="D270" s="52"/>
      <c r="E270" s="52"/>
      <c r="F270" s="52"/>
    </row>
    <row r="271" spans="1:6" s="9" customFormat="1" ht="39" customHeight="1">
      <c r="A271" s="52" t="s">
        <v>171</v>
      </c>
      <c r="B271" s="52"/>
      <c r="C271" s="52"/>
      <c r="D271" s="52"/>
      <c r="E271" s="52"/>
      <c r="F271" s="52"/>
    </row>
    <row r="272" spans="1:6" s="9" customFormat="1" ht="21">
      <c r="A272" s="52" t="s">
        <v>232</v>
      </c>
      <c r="B272" s="52"/>
      <c r="C272" s="52"/>
      <c r="D272" s="52"/>
      <c r="E272" s="52"/>
      <c r="F272" s="52"/>
    </row>
    <row r="273" spans="1:6" s="9" customFormat="1" ht="21">
      <c r="A273" s="24"/>
      <c r="B273" s="24"/>
      <c r="C273" s="24"/>
      <c r="D273" s="24"/>
      <c r="E273" s="24"/>
      <c r="F273" s="24"/>
    </row>
    <row r="274" spans="1:6" s="9" customFormat="1" ht="21">
      <c r="A274" s="24"/>
      <c r="B274" s="24"/>
      <c r="C274" s="24"/>
      <c r="D274" s="24"/>
      <c r="E274" s="24"/>
      <c r="F274" s="24"/>
    </row>
    <row r="275" spans="1:6" s="9" customFormat="1" ht="21">
      <c r="A275" s="24"/>
      <c r="B275" s="24"/>
      <c r="C275" s="24"/>
      <c r="D275" s="24"/>
      <c r="E275" s="24"/>
      <c r="F275" s="24"/>
    </row>
    <row r="276" spans="1:6" s="9" customFormat="1" ht="21">
      <c r="A276" s="24"/>
      <c r="B276" s="24"/>
      <c r="C276" s="24"/>
      <c r="D276" s="24"/>
      <c r="E276" s="24"/>
      <c r="F276" s="24"/>
    </row>
    <row r="277" spans="1:6" s="9" customFormat="1" ht="21">
      <c r="A277" s="24"/>
      <c r="B277" s="24"/>
      <c r="C277" s="24"/>
      <c r="D277" s="24"/>
      <c r="E277" s="24"/>
      <c r="F277" s="24"/>
    </row>
    <row r="278" spans="1:6" s="9" customFormat="1" ht="21">
      <c r="A278" s="24"/>
      <c r="B278" s="24"/>
      <c r="C278" s="24"/>
      <c r="D278" s="24"/>
      <c r="E278" s="24"/>
      <c r="F278" s="24"/>
    </row>
    <row r="279" spans="1:6" s="9" customFormat="1" ht="21">
      <c r="A279" s="24"/>
      <c r="B279" s="24"/>
      <c r="C279" s="24"/>
      <c r="D279" s="24"/>
      <c r="E279" s="24"/>
      <c r="F279" s="24"/>
    </row>
    <row r="280" spans="1:6" s="9" customFormat="1" ht="21">
      <c r="A280" s="24"/>
      <c r="B280" s="24"/>
      <c r="C280" s="24"/>
      <c r="D280" s="24"/>
      <c r="E280" s="24"/>
      <c r="F280" s="24"/>
    </row>
    <row r="281" spans="1:6" s="9" customFormat="1" ht="21">
      <c r="A281" s="24"/>
      <c r="B281" s="24"/>
      <c r="C281" s="24"/>
      <c r="D281" s="24"/>
      <c r="E281" s="24"/>
      <c r="F281" s="24"/>
    </row>
    <row r="282" spans="3:6" s="17" customFormat="1" ht="21">
      <c r="C282" s="63" t="s">
        <v>134</v>
      </c>
      <c r="D282" s="63"/>
      <c r="E282" s="63"/>
      <c r="F282" s="63"/>
    </row>
    <row r="283" spans="3:6" s="17" customFormat="1" ht="21">
      <c r="C283" s="41" t="s">
        <v>34</v>
      </c>
      <c r="D283" s="17" t="s">
        <v>7</v>
      </c>
      <c r="E283" s="18">
        <v>600000</v>
      </c>
      <c r="F283" s="19" t="s">
        <v>6</v>
      </c>
    </row>
    <row r="284" spans="1:6" s="9" customFormat="1" ht="350.25" customHeight="1">
      <c r="A284" s="55" t="s">
        <v>205</v>
      </c>
      <c r="B284" s="55"/>
      <c r="C284" s="55"/>
      <c r="D284" s="55"/>
      <c r="E284" s="55"/>
      <c r="F284" s="55"/>
    </row>
    <row r="285" spans="1:6" s="9" customFormat="1" ht="39" customHeight="1">
      <c r="A285" s="53" t="s">
        <v>91</v>
      </c>
      <c r="B285" s="53"/>
      <c r="C285" s="53"/>
      <c r="D285" s="53"/>
      <c r="E285" s="53"/>
      <c r="F285" s="53"/>
    </row>
    <row r="286" spans="1:6" s="9" customFormat="1" ht="39" customHeight="1">
      <c r="A286" s="52" t="s">
        <v>201</v>
      </c>
      <c r="B286" s="52"/>
      <c r="C286" s="52"/>
      <c r="D286" s="52"/>
      <c r="E286" s="52"/>
      <c r="F286" s="52"/>
    </row>
    <row r="287" spans="1:6" s="9" customFormat="1" ht="39" customHeight="1">
      <c r="A287" s="52" t="s">
        <v>121</v>
      </c>
      <c r="B287" s="52"/>
      <c r="C287" s="52"/>
      <c r="D287" s="52"/>
      <c r="E287" s="52"/>
      <c r="F287" s="52"/>
    </row>
    <row r="288" spans="1:6" s="9" customFormat="1" ht="39" customHeight="1">
      <c r="A288" s="52" t="s">
        <v>180</v>
      </c>
      <c r="B288" s="52"/>
      <c r="C288" s="52"/>
      <c r="D288" s="52"/>
      <c r="E288" s="52"/>
      <c r="F288" s="52"/>
    </row>
    <row r="289" spans="1:6" s="9" customFormat="1" ht="21">
      <c r="A289" s="52" t="s">
        <v>233</v>
      </c>
      <c r="B289" s="52"/>
      <c r="C289" s="52"/>
      <c r="D289" s="52"/>
      <c r="E289" s="52"/>
      <c r="F289" s="52"/>
    </row>
    <row r="290" spans="1:6" s="9" customFormat="1" ht="21">
      <c r="A290" s="24"/>
      <c r="B290" s="24"/>
      <c r="C290" s="24"/>
      <c r="D290" s="24"/>
      <c r="E290" s="24"/>
      <c r="F290" s="24"/>
    </row>
    <row r="291" spans="1:6" s="9" customFormat="1" ht="21">
      <c r="A291" s="24"/>
      <c r="B291" s="24"/>
      <c r="C291" s="24"/>
      <c r="D291" s="24"/>
      <c r="E291" s="24"/>
      <c r="F291" s="24"/>
    </row>
    <row r="292" spans="1:6" s="9" customFormat="1" ht="21">
      <c r="A292" s="24"/>
      <c r="B292" s="24"/>
      <c r="C292" s="24"/>
      <c r="D292" s="24"/>
      <c r="E292" s="24"/>
      <c r="F292" s="24"/>
    </row>
    <row r="293" spans="1:6" s="9" customFormat="1" ht="21">
      <c r="A293" s="24"/>
      <c r="B293" s="24"/>
      <c r="C293" s="24"/>
      <c r="D293" s="24"/>
      <c r="E293" s="24"/>
      <c r="F293" s="24"/>
    </row>
    <row r="294" spans="1:6" s="9" customFormat="1" ht="21">
      <c r="A294" s="24"/>
      <c r="B294" s="24"/>
      <c r="C294" s="24"/>
      <c r="D294" s="24"/>
      <c r="E294" s="24"/>
      <c r="F294" s="24"/>
    </row>
    <row r="295" spans="1:6" s="9" customFormat="1" ht="21">
      <c r="A295" s="24"/>
      <c r="B295" s="24"/>
      <c r="C295" s="24"/>
      <c r="D295" s="24"/>
      <c r="E295" s="24"/>
      <c r="F295" s="24"/>
    </row>
    <row r="296" spans="1:6" s="9" customFormat="1" ht="21">
      <c r="A296" s="24"/>
      <c r="B296" s="24"/>
      <c r="C296" s="24"/>
      <c r="D296" s="24"/>
      <c r="E296" s="24"/>
      <c r="F296" s="24"/>
    </row>
    <row r="297" spans="3:6" s="17" customFormat="1" ht="21">
      <c r="C297" s="17" t="s">
        <v>35</v>
      </c>
      <c r="D297" s="17" t="s">
        <v>7</v>
      </c>
      <c r="E297" s="18">
        <v>100000</v>
      </c>
      <c r="F297" s="19" t="s">
        <v>6</v>
      </c>
    </row>
    <row r="298" spans="3:6" s="17" customFormat="1" ht="23.25" customHeight="1">
      <c r="C298" s="17" t="s">
        <v>34</v>
      </c>
      <c r="E298" s="18"/>
      <c r="F298" s="19"/>
    </row>
    <row r="299" spans="1:6" s="9" customFormat="1" ht="301.5" customHeight="1">
      <c r="A299" s="52" t="s">
        <v>206</v>
      </c>
      <c r="B299" s="52"/>
      <c r="C299" s="52"/>
      <c r="D299" s="52"/>
      <c r="E299" s="52"/>
      <c r="F299" s="52"/>
    </row>
    <row r="300" spans="1:6" s="9" customFormat="1" ht="48.75" customHeight="1">
      <c r="A300" s="53" t="s">
        <v>91</v>
      </c>
      <c r="B300" s="53"/>
      <c r="C300" s="53"/>
      <c r="D300" s="53"/>
      <c r="E300" s="53"/>
      <c r="F300" s="53"/>
    </row>
    <row r="301" spans="1:6" s="9" customFormat="1" ht="39" customHeight="1">
      <c r="A301" s="52" t="s">
        <v>201</v>
      </c>
      <c r="B301" s="52"/>
      <c r="C301" s="52"/>
      <c r="D301" s="52"/>
      <c r="E301" s="52"/>
      <c r="F301" s="52"/>
    </row>
    <row r="302" spans="1:6" s="9" customFormat="1" ht="39" customHeight="1">
      <c r="A302" s="52" t="s">
        <v>121</v>
      </c>
      <c r="B302" s="52"/>
      <c r="C302" s="52"/>
      <c r="D302" s="52"/>
      <c r="E302" s="52"/>
      <c r="F302" s="52"/>
    </row>
    <row r="303" spans="1:6" s="9" customFormat="1" ht="39" customHeight="1">
      <c r="A303" s="52" t="s">
        <v>180</v>
      </c>
      <c r="B303" s="52"/>
      <c r="C303" s="52"/>
      <c r="D303" s="52"/>
      <c r="E303" s="52"/>
      <c r="F303" s="52"/>
    </row>
    <row r="304" spans="1:6" s="9" customFormat="1" ht="21">
      <c r="A304" s="52" t="s">
        <v>234</v>
      </c>
      <c r="B304" s="52"/>
      <c r="C304" s="52"/>
      <c r="D304" s="52"/>
      <c r="E304" s="52"/>
      <c r="F304" s="52"/>
    </row>
    <row r="305" s="9" customFormat="1" ht="21"/>
    <row r="306" s="9" customFormat="1" ht="21"/>
    <row r="307" s="9" customFormat="1" ht="21"/>
    <row r="308" s="9" customFormat="1" ht="21"/>
    <row r="309" s="9" customFormat="1" ht="21"/>
    <row r="310" s="9" customFormat="1" ht="21"/>
    <row r="311" s="9" customFormat="1" ht="21"/>
    <row r="312" s="9" customFormat="1" ht="21"/>
    <row r="313" s="9" customFormat="1" ht="21"/>
    <row r="314" s="9" customFormat="1" ht="21"/>
  </sheetData>
  <sheetProtection/>
  <mergeCells count="152">
    <mergeCell ref="A126:F126"/>
    <mergeCell ref="C122:F122"/>
    <mergeCell ref="C123:F123"/>
    <mergeCell ref="A129:F129"/>
    <mergeCell ref="A172:F172"/>
    <mergeCell ref="A170:F170"/>
    <mergeCell ref="A168:F168"/>
    <mergeCell ref="C138:F138"/>
    <mergeCell ref="C140:F140"/>
    <mergeCell ref="C141:F141"/>
    <mergeCell ref="A130:F130"/>
    <mergeCell ref="A131:F131"/>
    <mergeCell ref="A132:F132"/>
    <mergeCell ref="A135:F135"/>
    <mergeCell ref="C136:F136"/>
    <mergeCell ref="C137:F137"/>
    <mergeCell ref="A147:F147"/>
    <mergeCell ref="A142:F142"/>
    <mergeCell ref="A143:F143"/>
    <mergeCell ref="A144:F144"/>
    <mergeCell ref="A171:F171"/>
    <mergeCell ref="A269:F269"/>
    <mergeCell ref="A253:F253"/>
    <mergeCell ref="A254:F254"/>
    <mergeCell ref="A255:F255"/>
    <mergeCell ref="A256:F256"/>
    <mergeCell ref="A270:F270"/>
    <mergeCell ref="A271:F271"/>
    <mergeCell ref="A285:F285"/>
    <mergeCell ref="A284:F284"/>
    <mergeCell ref="C282:F282"/>
    <mergeCell ref="A272:F272"/>
    <mergeCell ref="A302:F302"/>
    <mergeCell ref="A303:F303"/>
    <mergeCell ref="A286:F286"/>
    <mergeCell ref="A287:F287"/>
    <mergeCell ref="A289:F289"/>
    <mergeCell ref="A288:F288"/>
    <mergeCell ref="A300:F300"/>
    <mergeCell ref="A301:F301"/>
    <mergeCell ref="A299:F299"/>
    <mergeCell ref="A268:F268"/>
    <mergeCell ref="A252:F252"/>
    <mergeCell ref="A266:F266"/>
    <mergeCell ref="A267:F267"/>
    <mergeCell ref="A257:F257"/>
    <mergeCell ref="A237:F237"/>
    <mergeCell ref="A238:F238"/>
    <mergeCell ref="A240:F240"/>
    <mergeCell ref="A222:F222"/>
    <mergeCell ref="A223:F223"/>
    <mergeCell ref="A235:F235"/>
    <mergeCell ref="A239:F239"/>
    <mergeCell ref="A224:F224"/>
    <mergeCell ref="A225:F225"/>
    <mergeCell ref="A236:F236"/>
    <mergeCell ref="A226:F226"/>
    <mergeCell ref="A221:F221"/>
    <mergeCell ref="A187:F187"/>
    <mergeCell ref="A206:F206"/>
    <mergeCell ref="A219:F219"/>
    <mergeCell ref="A188:F188"/>
    <mergeCell ref="A189:F189"/>
    <mergeCell ref="A190:F190"/>
    <mergeCell ref="A202:F202"/>
    <mergeCell ref="A203:F203"/>
    <mergeCell ref="A191:F191"/>
    <mergeCell ref="A220:F220"/>
    <mergeCell ref="A179:F179"/>
    <mergeCell ref="A207:F207"/>
    <mergeCell ref="A37:F37"/>
    <mergeCell ref="A176:F176"/>
    <mergeCell ref="A159:F159"/>
    <mergeCell ref="A148:F148"/>
    <mergeCell ref="A157:F157"/>
    <mergeCell ref="A177:F177"/>
    <mergeCell ref="A173:F173"/>
    <mergeCell ref="A180:F180"/>
    <mergeCell ref="A49:F49"/>
    <mergeCell ref="A40:F40"/>
    <mergeCell ref="A67:F67"/>
    <mergeCell ref="A83:F83"/>
    <mergeCell ref="A77:F77"/>
    <mergeCell ref="A63:F63"/>
    <mergeCell ref="C111:F111"/>
    <mergeCell ref="A116:F116"/>
    <mergeCell ref="C117:F117"/>
    <mergeCell ref="A45:F45"/>
    <mergeCell ref="A18:F18"/>
    <mergeCell ref="A25:F25"/>
    <mergeCell ref="C19:F19"/>
    <mergeCell ref="A33:F33"/>
    <mergeCell ref="A16:F16"/>
    <mergeCell ref="A34:F34"/>
    <mergeCell ref="A38:F38"/>
    <mergeCell ref="C26:F26"/>
    <mergeCell ref="C20:F20"/>
    <mergeCell ref="A9:F9"/>
    <mergeCell ref="A10:F10"/>
    <mergeCell ref="A11:C11"/>
    <mergeCell ref="A15:F15"/>
    <mergeCell ref="A7:F7"/>
    <mergeCell ref="A205:F205"/>
    <mergeCell ref="A178:F178"/>
    <mergeCell ref="A113:F113"/>
    <mergeCell ref="A114:F114"/>
    <mergeCell ref="A158:F158"/>
    <mergeCell ref="A1:F1"/>
    <mergeCell ref="A2:F2"/>
    <mergeCell ref="A3:F3"/>
    <mergeCell ref="A4:F4"/>
    <mergeCell ref="A6:F6"/>
    <mergeCell ref="A103:F103"/>
    <mergeCell ref="A69:F69"/>
    <mergeCell ref="A47:F47"/>
    <mergeCell ref="A72:F72"/>
    <mergeCell ref="A55:F55"/>
    <mergeCell ref="C119:F119"/>
    <mergeCell ref="A81:F81"/>
    <mergeCell ref="A87:F87"/>
    <mergeCell ref="A79:F79"/>
    <mergeCell ref="A98:F98"/>
    <mergeCell ref="C120:F120"/>
    <mergeCell ref="C104:F104"/>
    <mergeCell ref="A186:F186"/>
    <mergeCell ref="A169:F169"/>
    <mergeCell ref="A149:F149"/>
    <mergeCell ref="A93:F93"/>
    <mergeCell ref="C108:F108"/>
    <mergeCell ref="C121:F121"/>
    <mergeCell ref="A124:F124"/>
    <mergeCell ref="A125:F125"/>
    <mergeCell ref="A112:F112"/>
    <mergeCell ref="C106:F106"/>
    <mergeCell ref="A61:F61"/>
    <mergeCell ref="A75:F75"/>
    <mergeCell ref="C118:F118"/>
    <mergeCell ref="C105:F105"/>
    <mergeCell ref="A85:F85"/>
    <mergeCell ref="C109:F109"/>
    <mergeCell ref="A66:F66"/>
    <mergeCell ref="A65:F65"/>
    <mergeCell ref="A175:F175"/>
    <mergeCell ref="C110:F110"/>
    <mergeCell ref="A304:F304"/>
    <mergeCell ref="A53:F53"/>
    <mergeCell ref="A204:F204"/>
    <mergeCell ref="A89:F89"/>
    <mergeCell ref="A91:F91"/>
    <mergeCell ref="A96:F96"/>
    <mergeCell ref="A57:F57"/>
    <mergeCell ref="A68:F68"/>
  </mergeCells>
  <printOptions/>
  <pageMargins left="0.984251968503937" right="0.7874015748031497" top="0.984251968503937" bottom="0.984251968503937" header="0.5118110236220472" footer="0.5118110236220472"/>
  <pageSetup firstPageNumber="311" useFirstPageNumber="1" horizontalDpi="300" verticalDpi="300" orientation="portrait" paperSize="9" r:id="rId1"/>
  <headerFooter>
    <oddHeader>&amp;C - &amp;P -</oddHeader>
  </headerFooter>
</worksheet>
</file>

<file path=xl/worksheets/sheet2.xml><?xml version="1.0" encoding="utf-8"?>
<worksheet xmlns="http://schemas.openxmlformats.org/spreadsheetml/2006/main" xmlns:r="http://schemas.openxmlformats.org/officeDocument/2006/relationships">
  <dimension ref="A1:I450"/>
  <sheetViews>
    <sheetView tabSelected="1" view="pageBreakPreview" zoomScale="180" zoomScaleSheetLayoutView="180" zoomScalePageLayoutView="0" workbookViewId="0" topLeftCell="A403">
      <selection activeCell="A404" sqref="A404:F404"/>
    </sheetView>
  </sheetViews>
  <sheetFormatPr defaultColWidth="9.00390625" defaultRowHeight="15"/>
  <cols>
    <col min="1" max="1" width="3.140625" style="2" customWidth="1"/>
    <col min="2" max="2" width="1.8515625" style="2" customWidth="1"/>
    <col min="3" max="3" width="55.00390625" style="2" customWidth="1"/>
    <col min="4" max="4" width="6.7109375" style="2" bestFit="1" customWidth="1"/>
    <col min="5" max="5" width="13.7109375" style="2" customWidth="1"/>
    <col min="6" max="6" width="5.00390625" style="2" bestFit="1" customWidth="1"/>
    <col min="7" max="7" width="13.140625" style="2" customWidth="1"/>
    <col min="8" max="16384" width="9.00390625" style="2" customWidth="1"/>
  </cols>
  <sheetData>
    <row r="1" spans="1:6" ht="23.25">
      <c r="A1" s="57" t="s">
        <v>0</v>
      </c>
      <c r="B1" s="57"/>
      <c r="C1" s="57"/>
      <c r="D1" s="57"/>
      <c r="E1" s="57"/>
      <c r="F1" s="57"/>
    </row>
    <row r="2" spans="1:6" ht="23.25">
      <c r="A2" s="57" t="s">
        <v>143</v>
      </c>
      <c r="B2" s="57"/>
      <c r="C2" s="57"/>
      <c r="D2" s="57"/>
      <c r="E2" s="57"/>
      <c r="F2" s="57"/>
    </row>
    <row r="3" spans="1:6" ht="23.25">
      <c r="A3" s="57" t="s">
        <v>1</v>
      </c>
      <c r="B3" s="57"/>
      <c r="C3" s="57"/>
      <c r="D3" s="57"/>
      <c r="E3" s="57"/>
      <c r="F3" s="57"/>
    </row>
    <row r="4" spans="1:6" ht="23.25">
      <c r="A4" s="57" t="s">
        <v>2</v>
      </c>
      <c r="B4" s="57"/>
      <c r="C4" s="57"/>
      <c r="D4" s="57"/>
      <c r="E4" s="57"/>
      <c r="F4" s="57"/>
    </row>
    <row r="5" spans="1:6" s="4" customFormat="1" ht="11.25">
      <c r="A5" s="3"/>
      <c r="B5" s="3"/>
      <c r="C5" s="3"/>
      <c r="D5" s="3"/>
      <c r="E5" s="3"/>
      <c r="F5" s="3"/>
    </row>
    <row r="6" spans="1:6" s="1" customFormat="1" ht="23.25">
      <c r="A6" s="66" t="s">
        <v>257</v>
      </c>
      <c r="B6" s="66"/>
      <c r="C6" s="66"/>
      <c r="D6" s="66"/>
      <c r="E6" s="66"/>
      <c r="F6" s="66"/>
    </row>
    <row r="7" spans="1:9" s="1" customFormat="1" ht="23.25">
      <c r="A7" s="66" t="s">
        <v>129</v>
      </c>
      <c r="B7" s="66"/>
      <c r="C7" s="66"/>
      <c r="D7" s="66"/>
      <c r="E7" s="66"/>
      <c r="F7" s="66"/>
      <c r="I7" s="1" t="s">
        <v>77</v>
      </c>
    </row>
    <row r="8" spans="1:6" s="4" customFormat="1" ht="11.25">
      <c r="A8" s="5"/>
      <c r="B8" s="5"/>
      <c r="C8" s="5"/>
      <c r="D8" s="5"/>
      <c r="E8" s="5"/>
      <c r="F8" s="5"/>
    </row>
    <row r="9" spans="1:6" ht="23.25">
      <c r="A9" s="57" t="s">
        <v>36</v>
      </c>
      <c r="B9" s="57"/>
      <c r="C9" s="57"/>
      <c r="D9" s="57"/>
      <c r="E9" s="57"/>
      <c r="F9" s="57"/>
    </row>
    <row r="10" spans="1:7" s="16" customFormat="1" ht="23.25">
      <c r="A10" s="60" t="s">
        <v>37</v>
      </c>
      <c r="B10" s="60"/>
      <c r="C10" s="60"/>
      <c r="D10" s="13" t="s">
        <v>5</v>
      </c>
      <c r="E10" s="14">
        <f>SUM(E11+E398)</f>
        <v>6170000</v>
      </c>
      <c r="F10" s="15" t="s">
        <v>6</v>
      </c>
      <c r="G10" s="16">
        <f>7975400+6305100+8107150+720000+100000</f>
        <v>23207650</v>
      </c>
    </row>
    <row r="11" spans="2:6" s="9" customFormat="1" ht="21">
      <c r="B11" s="17" t="s">
        <v>13</v>
      </c>
      <c r="C11" s="26"/>
      <c r="D11" s="17" t="s">
        <v>5</v>
      </c>
      <c r="E11" s="18">
        <f>SUM(E12)</f>
        <v>4950000</v>
      </c>
      <c r="F11" s="19" t="s">
        <v>6</v>
      </c>
    </row>
    <row r="12" spans="2:6" s="9" customFormat="1" ht="21">
      <c r="B12" s="17" t="s">
        <v>46</v>
      </c>
      <c r="C12" s="26"/>
      <c r="D12" s="17" t="s">
        <v>5</v>
      </c>
      <c r="E12" s="18">
        <f>SUM(E13)</f>
        <v>4950000</v>
      </c>
      <c r="F12" s="19" t="s">
        <v>6</v>
      </c>
    </row>
    <row r="13" spans="2:6" s="9" customFormat="1" ht="21">
      <c r="B13" s="17" t="s">
        <v>18</v>
      </c>
      <c r="D13" s="17" t="s">
        <v>5</v>
      </c>
      <c r="E13" s="18">
        <f>SUM(E15)</f>
        <v>4950000</v>
      </c>
      <c r="F13" s="19" t="s">
        <v>6</v>
      </c>
    </row>
    <row r="14" spans="2:7" s="9" customFormat="1" ht="21">
      <c r="B14" s="17" t="s">
        <v>20</v>
      </c>
      <c r="F14" s="10"/>
      <c r="G14" s="11" t="e">
        <f>E11+#REF!</f>
        <v>#REF!</v>
      </c>
    </row>
    <row r="15" spans="3:6" s="9" customFormat="1" ht="21">
      <c r="C15" s="17"/>
      <c r="D15" s="17" t="s">
        <v>5</v>
      </c>
      <c r="E15" s="18">
        <f>SUM(E17+E26+E41+E62+E81+E102+E119+E139+E158+E178+E197+E215+E240+E258+E274+E294+E315+E333+E355+E375)</f>
        <v>4950000</v>
      </c>
      <c r="F15" s="19" t="s">
        <v>6</v>
      </c>
    </row>
    <row r="16" spans="1:6" s="17" customFormat="1" ht="21">
      <c r="A16" s="34"/>
      <c r="B16" s="34"/>
      <c r="C16" s="64" t="s">
        <v>68</v>
      </c>
      <c r="D16" s="64"/>
      <c r="E16" s="64"/>
      <c r="F16" s="64"/>
    </row>
    <row r="17" spans="1:6" s="17" customFormat="1" ht="21">
      <c r="A17" s="34"/>
      <c r="B17" s="34"/>
      <c r="C17" s="34" t="s">
        <v>34</v>
      </c>
      <c r="D17" s="17" t="s">
        <v>7</v>
      </c>
      <c r="E17" s="18">
        <v>200000</v>
      </c>
      <c r="F17" s="19" t="s">
        <v>6</v>
      </c>
    </row>
    <row r="18" spans="1:6" s="9" customFormat="1" ht="276.75" customHeight="1">
      <c r="A18" s="55" t="s">
        <v>182</v>
      </c>
      <c r="B18" s="56"/>
      <c r="C18" s="56"/>
      <c r="D18" s="56"/>
      <c r="E18" s="56"/>
      <c r="F18" s="56"/>
    </row>
    <row r="19" spans="1:6" s="9" customFormat="1" ht="28.5" customHeight="1">
      <c r="A19" s="53" t="s">
        <v>87</v>
      </c>
      <c r="B19" s="53"/>
      <c r="C19" s="53"/>
      <c r="D19" s="53"/>
      <c r="E19" s="53"/>
      <c r="F19" s="53"/>
    </row>
    <row r="20" spans="1:6" s="9" customFormat="1" ht="39" customHeight="1">
      <c r="A20" s="53" t="s">
        <v>91</v>
      </c>
      <c r="B20" s="53"/>
      <c r="C20" s="53"/>
      <c r="D20" s="53"/>
      <c r="E20" s="53"/>
      <c r="F20" s="53"/>
    </row>
    <row r="21" spans="1:6" s="9" customFormat="1" ht="39" customHeight="1">
      <c r="A21" s="52" t="s">
        <v>201</v>
      </c>
      <c r="B21" s="52"/>
      <c r="C21" s="52"/>
      <c r="D21" s="52"/>
      <c r="E21" s="52"/>
      <c r="F21" s="52"/>
    </row>
    <row r="22" spans="1:6" s="9" customFormat="1" ht="39" customHeight="1">
      <c r="A22" s="52" t="s">
        <v>120</v>
      </c>
      <c r="B22" s="52"/>
      <c r="C22" s="52"/>
      <c r="D22" s="52"/>
      <c r="E22" s="52"/>
      <c r="F22" s="52"/>
    </row>
    <row r="23" spans="1:6" s="9" customFormat="1" ht="39" customHeight="1">
      <c r="A23" s="52" t="s">
        <v>171</v>
      </c>
      <c r="B23" s="52"/>
      <c r="C23" s="52"/>
      <c r="D23" s="52"/>
      <c r="E23" s="52"/>
      <c r="F23" s="52"/>
    </row>
    <row r="24" spans="1:6" s="9" customFormat="1" ht="21">
      <c r="A24" s="52" t="s">
        <v>235</v>
      </c>
      <c r="B24" s="52"/>
      <c r="C24" s="52"/>
      <c r="D24" s="52"/>
      <c r="E24" s="52"/>
      <c r="F24" s="52"/>
    </row>
    <row r="25" spans="1:6" s="17" customFormat="1" ht="21">
      <c r="A25" s="34"/>
      <c r="B25" s="34"/>
      <c r="C25" s="64" t="s">
        <v>71</v>
      </c>
      <c r="D25" s="64"/>
      <c r="E25" s="64"/>
      <c r="F25" s="64"/>
    </row>
    <row r="26" spans="1:6" s="17" customFormat="1" ht="21">
      <c r="A26" s="34"/>
      <c r="B26" s="34"/>
      <c r="C26" s="43" t="s">
        <v>34</v>
      </c>
      <c r="D26" s="17" t="s">
        <v>7</v>
      </c>
      <c r="E26" s="18">
        <v>200000</v>
      </c>
      <c r="F26" s="19" t="s">
        <v>6</v>
      </c>
    </row>
    <row r="27" spans="1:6" s="9" customFormat="1" ht="275.25" customHeight="1">
      <c r="A27" s="55" t="s">
        <v>183</v>
      </c>
      <c r="B27" s="56"/>
      <c r="C27" s="56"/>
      <c r="D27" s="56"/>
      <c r="E27" s="56"/>
      <c r="F27" s="56"/>
    </row>
    <row r="28" spans="1:6" s="9" customFormat="1" ht="39" customHeight="1">
      <c r="A28" s="53" t="s">
        <v>91</v>
      </c>
      <c r="B28" s="53"/>
      <c r="C28" s="53"/>
      <c r="D28" s="53"/>
      <c r="E28" s="53"/>
      <c r="F28" s="53"/>
    </row>
    <row r="29" spans="1:6" s="9" customFormat="1" ht="39" customHeight="1">
      <c r="A29" s="52" t="s">
        <v>201</v>
      </c>
      <c r="B29" s="52"/>
      <c r="C29" s="52"/>
      <c r="D29" s="52"/>
      <c r="E29" s="52"/>
      <c r="F29" s="52"/>
    </row>
    <row r="30" spans="1:6" s="9" customFormat="1" ht="39" customHeight="1">
      <c r="A30" s="52" t="s">
        <v>120</v>
      </c>
      <c r="B30" s="52"/>
      <c r="C30" s="52"/>
      <c r="D30" s="52"/>
      <c r="E30" s="52"/>
      <c r="F30" s="52"/>
    </row>
    <row r="31" spans="1:6" s="9" customFormat="1" ht="39" customHeight="1">
      <c r="A31" s="52" t="s">
        <v>171</v>
      </c>
      <c r="B31" s="52"/>
      <c r="C31" s="52"/>
      <c r="D31" s="52"/>
      <c r="E31" s="52"/>
      <c r="F31" s="52"/>
    </row>
    <row r="32" spans="1:6" s="9" customFormat="1" ht="21" customHeight="1">
      <c r="A32" s="52" t="s">
        <v>236</v>
      </c>
      <c r="B32" s="52"/>
      <c r="C32" s="52"/>
      <c r="D32" s="52"/>
      <c r="E32" s="52"/>
      <c r="F32" s="52"/>
    </row>
    <row r="33" spans="1:6" s="9" customFormat="1" ht="21">
      <c r="A33" s="24"/>
      <c r="B33" s="24"/>
      <c r="C33" s="24"/>
      <c r="D33" s="24"/>
      <c r="E33" s="24"/>
      <c r="F33" s="24"/>
    </row>
    <row r="34" spans="1:6" s="9" customFormat="1" ht="21">
      <c r="A34" s="24"/>
      <c r="B34" s="24"/>
      <c r="C34" s="24"/>
      <c r="D34" s="24"/>
      <c r="E34" s="24"/>
      <c r="F34" s="24"/>
    </row>
    <row r="35" spans="1:6" s="9" customFormat="1" ht="21">
      <c r="A35" s="24"/>
      <c r="B35" s="24"/>
      <c r="C35" s="24"/>
      <c r="D35" s="24"/>
      <c r="E35" s="24"/>
      <c r="F35" s="24"/>
    </row>
    <row r="36" spans="1:6" s="9" customFormat="1" ht="21">
      <c r="A36" s="24"/>
      <c r="B36" s="24"/>
      <c r="C36" s="24"/>
      <c r="D36" s="24"/>
      <c r="E36" s="24"/>
      <c r="F36" s="24"/>
    </row>
    <row r="37" spans="1:6" s="9" customFormat="1" ht="21">
      <c r="A37" s="24"/>
      <c r="B37" s="24"/>
      <c r="C37" s="24"/>
      <c r="D37" s="24"/>
      <c r="E37" s="24"/>
      <c r="F37" s="24"/>
    </row>
    <row r="38" spans="1:6" s="9" customFormat="1" ht="21">
      <c r="A38" s="24"/>
      <c r="B38" s="24"/>
      <c r="C38" s="24"/>
      <c r="D38" s="24"/>
      <c r="E38" s="24"/>
      <c r="F38" s="24"/>
    </row>
    <row r="39" spans="1:6" s="9" customFormat="1" ht="21">
      <c r="A39" s="24"/>
      <c r="B39" s="24"/>
      <c r="C39" s="24"/>
      <c r="D39" s="24"/>
      <c r="E39" s="24"/>
      <c r="F39" s="24"/>
    </row>
    <row r="40" spans="1:3" s="17" customFormat="1" ht="24.75" customHeight="1">
      <c r="A40" s="34"/>
      <c r="B40" s="34"/>
      <c r="C40" s="17" t="s">
        <v>53</v>
      </c>
    </row>
    <row r="41" spans="1:6" s="17" customFormat="1" ht="21" customHeight="1">
      <c r="A41" s="34"/>
      <c r="B41" s="34"/>
      <c r="C41" s="34" t="s">
        <v>34</v>
      </c>
      <c r="D41" s="17" t="s">
        <v>7</v>
      </c>
      <c r="E41" s="18">
        <v>200000</v>
      </c>
      <c r="F41" s="19" t="s">
        <v>6</v>
      </c>
    </row>
    <row r="42" spans="1:6" s="9" customFormat="1" ht="248.25" customHeight="1">
      <c r="A42" s="55" t="s">
        <v>184</v>
      </c>
      <c r="B42" s="56"/>
      <c r="C42" s="56"/>
      <c r="D42" s="56"/>
      <c r="E42" s="56"/>
      <c r="F42" s="56"/>
    </row>
    <row r="43" spans="1:6" s="9" customFormat="1" ht="39" customHeight="1">
      <c r="A43" s="53" t="s">
        <v>91</v>
      </c>
      <c r="B43" s="53"/>
      <c r="C43" s="53"/>
      <c r="D43" s="53"/>
      <c r="E43" s="53"/>
      <c r="F43" s="53"/>
    </row>
    <row r="44" spans="1:6" s="9" customFormat="1" ht="39" customHeight="1">
      <c r="A44" s="52" t="s">
        <v>201</v>
      </c>
      <c r="B44" s="52"/>
      <c r="C44" s="52"/>
      <c r="D44" s="52"/>
      <c r="E44" s="52"/>
      <c r="F44" s="52"/>
    </row>
    <row r="45" spans="1:6" s="9" customFormat="1" ht="39" customHeight="1">
      <c r="A45" s="52" t="s">
        <v>120</v>
      </c>
      <c r="B45" s="52"/>
      <c r="C45" s="52"/>
      <c r="D45" s="52"/>
      <c r="E45" s="52"/>
      <c r="F45" s="52"/>
    </row>
    <row r="46" spans="1:6" s="9" customFormat="1" ht="39" customHeight="1">
      <c r="A46" s="52" t="s">
        <v>171</v>
      </c>
      <c r="B46" s="52"/>
      <c r="C46" s="52"/>
      <c r="D46" s="52"/>
      <c r="E46" s="52"/>
      <c r="F46" s="52"/>
    </row>
    <row r="47" spans="1:6" s="9" customFormat="1" ht="21" customHeight="1">
      <c r="A47" s="52" t="s">
        <v>237</v>
      </c>
      <c r="B47" s="52"/>
      <c r="C47" s="52"/>
      <c r="D47" s="52"/>
      <c r="E47" s="52"/>
      <c r="F47" s="52"/>
    </row>
    <row r="48" spans="1:6" s="9" customFormat="1" ht="21">
      <c r="A48" s="24"/>
      <c r="B48" s="24"/>
      <c r="C48" s="24"/>
      <c r="D48" s="24"/>
      <c r="E48" s="24"/>
      <c r="F48" s="24"/>
    </row>
    <row r="49" spans="1:6" s="9" customFormat="1" ht="21">
      <c r="A49" s="24"/>
      <c r="B49" s="24"/>
      <c r="C49" s="24"/>
      <c r="D49" s="24"/>
      <c r="E49" s="24"/>
      <c r="F49" s="24"/>
    </row>
    <row r="50" spans="1:6" s="9" customFormat="1" ht="21">
      <c r="A50" s="24"/>
      <c r="B50" s="24"/>
      <c r="C50" s="24"/>
      <c r="D50" s="24"/>
      <c r="E50" s="24"/>
      <c r="F50" s="24"/>
    </row>
    <row r="51" spans="1:6" s="9" customFormat="1" ht="21">
      <c r="A51" s="24"/>
      <c r="B51" s="24"/>
      <c r="C51" s="24"/>
      <c r="D51" s="24"/>
      <c r="E51" s="24"/>
      <c r="F51" s="24"/>
    </row>
    <row r="52" spans="1:6" s="9" customFormat="1" ht="21">
      <c r="A52" s="24"/>
      <c r="B52" s="24"/>
      <c r="C52" s="24"/>
      <c r="D52" s="24"/>
      <c r="E52" s="24"/>
      <c r="F52" s="24"/>
    </row>
    <row r="53" spans="1:6" s="9" customFormat="1" ht="21">
      <c r="A53" s="24"/>
      <c r="B53" s="24"/>
      <c r="C53" s="24"/>
      <c r="D53" s="24"/>
      <c r="E53" s="24"/>
      <c r="F53" s="24"/>
    </row>
    <row r="54" spans="1:6" s="9" customFormat="1" ht="21">
      <c r="A54" s="24"/>
      <c r="B54" s="24"/>
      <c r="C54" s="24"/>
      <c r="D54" s="24"/>
      <c r="E54" s="24"/>
      <c r="F54" s="24"/>
    </row>
    <row r="55" spans="1:6" s="9" customFormat="1" ht="21">
      <c r="A55" s="24"/>
      <c r="B55" s="24"/>
      <c r="C55" s="24"/>
      <c r="D55" s="24"/>
      <c r="E55" s="24"/>
      <c r="F55" s="24"/>
    </row>
    <row r="56" spans="1:6" s="9" customFormat="1" ht="21">
      <c r="A56" s="24"/>
      <c r="B56" s="24"/>
      <c r="C56" s="24"/>
      <c r="D56" s="24"/>
      <c r="E56" s="24"/>
      <c r="F56" s="24"/>
    </row>
    <row r="57" spans="1:6" s="9" customFormat="1" ht="21">
      <c r="A57" s="24"/>
      <c r="B57" s="24"/>
      <c r="C57" s="24"/>
      <c r="D57" s="24"/>
      <c r="E57" s="24"/>
      <c r="F57" s="24"/>
    </row>
    <row r="58" spans="1:6" s="9" customFormat="1" ht="21">
      <c r="A58" s="24"/>
      <c r="B58" s="24"/>
      <c r="C58" s="24"/>
      <c r="D58" s="24"/>
      <c r="E58" s="24"/>
      <c r="F58" s="24"/>
    </row>
    <row r="59" spans="1:6" s="9" customFormat="1" ht="21">
      <c r="A59" s="24"/>
      <c r="B59" s="24"/>
      <c r="C59" s="24"/>
      <c r="D59" s="24"/>
      <c r="E59" s="24"/>
      <c r="F59" s="24"/>
    </row>
    <row r="60" spans="1:6" s="9" customFormat="1" ht="21">
      <c r="A60" s="24"/>
      <c r="B60" s="24"/>
      <c r="C60" s="24"/>
      <c r="D60" s="24"/>
      <c r="E60" s="24"/>
      <c r="F60" s="24"/>
    </row>
    <row r="61" spans="1:6" s="17" customFormat="1" ht="21">
      <c r="A61" s="34"/>
      <c r="B61" s="34"/>
      <c r="C61" s="64" t="s">
        <v>38</v>
      </c>
      <c r="D61" s="64"/>
      <c r="E61" s="64"/>
      <c r="F61" s="64"/>
    </row>
    <row r="62" spans="1:6" s="17" customFormat="1" ht="21.75" customHeight="1">
      <c r="A62" s="34"/>
      <c r="B62" s="34"/>
      <c r="C62" s="34"/>
      <c r="D62" s="17" t="s">
        <v>7</v>
      </c>
      <c r="E62" s="18">
        <v>300000</v>
      </c>
      <c r="F62" s="19" t="s">
        <v>6</v>
      </c>
    </row>
    <row r="63" spans="1:6" s="9" customFormat="1" ht="300.75" customHeight="1">
      <c r="A63" s="55" t="s">
        <v>185</v>
      </c>
      <c r="B63" s="56"/>
      <c r="C63" s="56"/>
      <c r="D63" s="56"/>
      <c r="E63" s="56"/>
      <c r="F63" s="56"/>
    </row>
    <row r="64" spans="1:6" s="9" customFormat="1" ht="39" customHeight="1">
      <c r="A64" s="53" t="s">
        <v>91</v>
      </c>
      <c r="B64" s="53"/>
      <c r="C64" s="53"/>
      <c r="D64" s="53"/>
      <c r="E64" s="53"/>
      <c r="F64" s="53"/>
    </row>
    <row r="65" spans="1:6" s="9" customFormat="1" ht="39" customHeight="1">
      <c r="A65" s="52" t="s">
        <v>201</v>
      </c>
      <c r="B65" s="52"/>
      <c r="C65" s="52"/>
      <c r="D65" s="52"/>
      <c r="E65" s="52"/>
      <c r="F65" s="52"/>
    </row>
    <row r="66" spans="1:6" s="9" customFormat="1" ht="39" customHeight="1">
      <c r="A66" s="52" t="s">
        <v>120</v>
      </c>
      <c r="B66" s="52"/>
      <c r="C66" s="52"/>
      <c r="D66" s="52"/>
      <c r="E66" s="52"/>
      <c r="F66" s="52"/>
    </row>
    <row r="67" spans="1:6" s="9" customFormat="1" ht="39" customHeight="1">
      <c r="A67" s="52" t="s">
        <v>171</v>
      </c>
      <c r="B67" s="52"/>
      <c r="C67" s="52"/>
      <c r="D67" s="52"/>
      <c r="E67" s="52"/>
      <c r="F67" s="52"/>
    </row>
    <row r="68" spans="1:6" s="9" customFormat="1" ht="21" customHeight="1">
      <c r="A68" s="52" t="s">
        <v>238</v>
      </c>
      <c r="B68" s="52"/>
      <c r="C68" s="52"/>
      <c r="D68" s="52"/>
      <c r="E68" s="52"/>
      <c r="F68" s="52"/>
    </row>
    <row r="69" spans="1:6" s="9" customFormat="1" ht="21">
      <c r="A69" s="24"/>
      <c r="B69" s="24"/>
      <c r="C69" s="24"/>
      <c r="D69" s="24"/>
      <c r="E69" s="24"/>
      <c r="F69" s="24"/>
    </row>
    <row r="70" spans="1:6" s="9" customFormat="1" ht="21">
      <c r="A70" s="24"/>
      <c r="B70" s="24"/>
      <c r="C70" s="24"/>
      <c r="D70" s="24"/>
      <c r="E70" s="24"/>
      <c r="F70" s="24"/>
    </row>
    <row r="71" spans="1:6" s="9" customFormat="1" ht="21">
      <c r="A71" s="24"/>
      <c r="B71" s="24"/>
      <c r="C71" s="24"/>
      <c r="D71" s="24"/>
      <c r="E71" s="24"/>
      <c r="F71" s="24"/>
    </row>
    <row r="72" spans="1:6" s="9" customFormat="1" ht="21">
      <c r="A72" s="24"/>
      <c r="B72" s="24"/>
      <c r="C72" s="24"/>
      <c r="D72" s="24"/>
      <c r="E72" s="24"/>
      <c r="F72" s="24"/>
    </row>
    <row r="73" spans="1:6" s="9" customFormat="1" ht="21">
      <c r="A73" s="24"/>
      <c r="B73" s="24"/>
      <c r="C73" s="24"/>
      <c r="D73" s="24"/>
      <c r="E73" s="24"/>
      <c r="F73" s="24"/>
    </row>
    <row r="74" spans="1:6" s="9" customFormat="1" ht="21">
      <c r="A74" s="24"/>
      <c r="B74" s="24"/>
      <c r="C74" s="24"/>
      <c r="D74" s="24"/>
      <c r="E74" s="24"/>
      <c r="F74" s="24"/>
    </row>
    <row r="75" spans="1:6" s="9" customFormat="1" ht="21">
      <c r="A75" s="24"/>
      <c r="B75" s="24"/>
      <c r="C75" s="24"/>
      <c r="D75" s="24"/>
      <c r="E75" s="24"/>
      <c r="F75" s="24"/>
    </row>
    <row r="76" spans="1:6" s="9" customFormat="1" ht="21">
      <c r="A76" s="24"/>
      <c r="B76" s="24"/>
      <c r="C76" s="24"/>
      <c r="D76" s="24"/>
      <c r="E76" s="24"/>
      <c r="F76" s="24"/>
    </row>
    <row r="77" spans="1:6" s="9" customFormat="1" ht="21">
      <c r="A77" s="24"/>
      <c r="B77" s="24"/>
      <c r="C77" s="24"/>
      <c r="D77" s="24"/>
      <c r="E77" s="24"/>
      <c r="F77" s="24"/>
    </row>
    <row r="78" spans="1:6" s="9" customFormat="1" ht="21">
      <c r="A78" s="24"/>
      <c r="B78" s="24"/>
      <c r="C78" s="24"/>
      <c r="D78" s="24"/>
      <c r="E78" s="24"/>
      <c r="F78" s="24"/>
    </row>
    <row r="79" spans="1:6" s="9" customFormat="1" ht="21">
      <c r="A79" s="24"/>
      <c r="B79" s="24"/>
      <c r="C79" s="24"/>
      <c r="D79" s="24"/>
      <c r="E79" s="24"/>
      <c r="F79" s="24"/>
    </row>
    <row r="80" spans="1:6" s="17" customFormat="1" ht="21">
      <c r="A80" s="34"/>
      <c r="B80" s="34"/>
      <c r="C80" s="64" t="s">
        <v>72</v>
      </c>
      <c r="D80" s="64"/>
      <c r="E80" s="64"/>
      <c r="F80" s="64"/>
    </row>
    <row r="81" spans="1:6" s="17" customFormat="1" ht="21.75" customHeight="1">
      <c r="A81" s="34"/>
      <c r="B81" s="34"/>
      <c r="C81" s="34" t="s">
        <v>34</v>
      </c>
      <c r="D81" s="17" t="s">
        <v>7</v>
      </c>
      <c r="E81" s="18">
        <v>200000</v>
      </c>
      <c r="F81" s="19" t="s">
        <v>6</v>
      </c>
    </row>
    <row r="82" spans="1:6" s="9" customFormat="1" ht="255" customHeight="1">
      <c r="A82" s="55" t="s">
        <v>186</v>
      </c>
      <c r="B82" s="56"/>
      <c r="C82" s="56"/>
      <c r="D82" s="56"/>
      <c r="E82" s="56"/>
      <c r="F82" s="56"/>
    </row>
    <row r="83" spans="1:6" s="9" customFormat="1" ht="39" customHeight="1">
      <c r="A83" s="53" t="s">
        <v>91</v>
      </c>
      <c r="B83" s="53"/>
      <c r="C83" s="53"/>
      <c r="D83" s="53"/>
      <c r="E83" s="53"/>
      <c r="F83" s="53"/>
    </row>
    <row r="84" spans="1:6" s="9" customFormat="1" ht="39" customHeight="1">
      <c r="A84" s="52" t="s">
        <v>201</v>
      </c>
      <c r="B84" s="52"/>
      <c r="C84" s="52"/>
      <c r="D84" s="52"/>
      <c r="E84" s="52"/>
      <c r="F84" s="52"/>
    </row>
    <row r="85" spans="1:6" s="9" customFormat="1" ht="39" customHeight="1">
      <c r="A85" s="52" t="s">
        <v>120</v>
      </c>
      <c r="B85" s="52"/>
      <c r="C85" s="52"/>
      <c r="D85" s="52"/>
      <c r="E85" s="52"/>
      <c r="F85" s="52"/>
    </row>
    <row r="86" spans="1:6" s="9" customFormat="1" ht="39" customHeight="1">
      <c r="A86" s="52" t="s">
        <v>171</v>
      </c>
      <c r="B86" s="52"/>
      <c r="C86" s="52"/>
      <c r="D86" s="52"/>
      <c r="E86" s="52"/>
      <c r="F86" s="52"/>
    </row>
    <row r="87" spans="1:6" s="9" customFormat="1" ht="21" customHeight="1">
      <c r="A87" s="52" t="s">
        <v>239</v>
      </c>
      <c r="B87" s="52"/>
      <c r="C87" s="52"/>
      <c r="D87" s="52"/>
      <c r="E87" s="52"/>
      <c r="F87" s="52"/>
    </row>
    <row r="88" spans="1:6" s="9" customFormat="1" ht="21">
      <c r="A88" s="24"/>
      <c r="B88" s="24"/>
      <c r="C88" s="24"/>
      <c r="D88" s="24"/>
      <c r="E88" s="24"/>
      <c r="F88" s="24"/>
    </row>
    <row r="89" spans="1:6" s="9" customFormat="1" ht="21">
      <c r="A89" s="24"/>
      <c r="B89" s="24"/>
      <c r="C89" s="24"/>
      <c r="D89" s="24"/>
      <c r="E89" s="24"/>
      <c r="F89" s="24"/>
    </row>
    <row r="90" spans="1:6" s="9" customFormat="1" ht="21">
      <c r="A90" s="24"/>
      <c r="B90" s="24"/>
      <c r="C90" s="24"/>
      <c r="D90" s="24"/>
      <c r="E90" s="24"/>
      <c r="F90" s="24"/>
    </row>
    <row r="91" spans="1:6" s="9" customFormat="1" ht="21">
      <c r="A91" s="24"/>
      <c r="B91" s="24"/>
      <c r="C91" s="24"/>
      <c r="D91" s="24"/>
      <c r="E91" s="24"/>
      <c r="F91" s="24"/>
    </row>
    <row r="92" spans="1:6" s="9" customFormat="1" ht="21">
      <c r="A92" s="24"/>
      <c r="B92" s="24"/>
      <c r="C92" s="24"/>
      <c r="D92" s="24"/>
      <c r="E92" s="24"/>
      <c r="F92" s="24"/>
    </row>
    <row r="93" spans="1:6" s="9" customFormat="1" ht="21">
      <c r="A93" s="24"/>
      <c r="B93" s="24"/>
      <c r="C93" s="24"/>
      <c r="D93" s="24"/>
      <c r="E93" s="24"/>
      <c r="F93" s="24"/>
    </row>
    <row r="94" spans="1:6" s="9" customFormat="1" ht="21">
      <c r="A94" s="24"/>
      <c r="B94" s="24"/>
      <c r="C94" s="24"/>
      <c r="D94" s="24"/>
      <c r="E94" s="24"/>
      <c r="F94" s="24"/>
    </row>
    <row r="95" spans="1:6" s="9" customFormat="1" ht="21">
      <c r="A95" s="24"/>
      <c r="B95" s="24"/>
      <c r="C95" s="24"/>
      <c r="D95" s="24"/>
      <c r="E95" s="24"/>
      <c r="F95" s="24"/>
    </row>
    <row r="96" spans="1:6" s="9" customFormat="1" ht="21">
      <c r="A96" s="24"/>
      <c r="B96" s="24"/>
      <c r="C96" s="24"/>
      <c r="D96" s="24"/>
      <c r="E96" s="24"/>
      <c r="F96" s="24"/>
    </row>
    <row r="97" spans="1:6" s="9" customFormat="1" ht="21">
      <c r="A97" s="24"/>
      <c r="B97" s="24"/>
      <c r="C97" s="24"/>
      <c r="D97" s="24"/>
      <c r="E97" s="24"/>
      <c r="F97" s="24"/>
    </row>
    <row r="98" spans="1:6" s="9" customFormat="1" ht="21">
      <c r="A98" s="24"/>
      <c r="B98" s="24"/>
      <c r="C98" s="24"/>
      <c r="D98" s="24"/>
      <c r="E98" s="24"/>
      <c r="F98" s="24"/>
    </row>
    <row r="99" spans="1:6" s="9" customFormat="1" ht="21">
      <c r="A99" s="24"/>
      <c r="B99" s="24"/>
      <c r="C99" s="24"/>
      <c r="D99" s="24"/>
      <c r="E99" s="24"/>
      <c r="F99" s="24"/>
    </row>
    <row r="100" spans="1:6" s="9" customFormat="1" ht="21">
      <c r="A100" s="24"/>
      <c r="B100" s="24"/>
      <c r="C100" s="24"/>
      <c r="D100" s="24"/>
      <c r="E100" s="24"/>
      <c r="F100" s="24"/>
    </row>
    <row r="101" spans="1:6" s="17" customFormat="1" ht="21">
      <c r="A101" s="34"/>
      <c r="B101" s="34"/>
      <c r="C101" s="64" t="s">
        <v>52</v>
      </c>
      <c r="D101" s="64"/>
      <c r="E101" s="64"/>
      <c r="F101" s="64"/>
    </row>
    <row r="102" spans="1:6" s="17" customFormat="1" ht="21">
      <c r="A102" s="34"/>
      <c r="B102" s="34"/>
      <c r="C102" s="43" t="s">
        <v>51</v>
      </c>
      <c r="D102" s="17" t="s">
        <v>7</v>
      </c>
      <c r="E102" s="18">
        <v>500000</v>
      </c>
      <c r="F102" s="19" t="s">
        <v>6</v>
      </c>
    </row>
    <row r="103" spans="1:6" s="9" customFormat="1" ht="314.25" customHeight="1">
      <c r="A103" s="55" t="s">
        <v>187</v>
      </c>
      <c r="B103" s="56"/>
      <c r="C103" s="56"/>
      <c r="D103" s="56"/>
      <c r="E103" s="56"/>
      <c r="F103" s="56"/>
    </row>
    <row r="104" spans="1:6" s="9" customFormat="1" ht="39" customHeight="1">
      <c r="A104" s="53" t="s">
        <v>91</v>
      </c>
      <c r="B104" s="53"/>
      <c r="C104" s="53"/>
      <c r="D104" s="53"/>
      <c r="E104" s="53"/>
      <c r="F104" s="53"/>
    </row>
    <row r="105" spans="1:6" s="9" customFormat="1" ht="39" customHeight="1">
      <c r="A105" s="52" t="s">
        <v>201</v>
      </c>
      <c r="B105" s="52"/>
      <c r="C105" s="52"/>
      <c r="D105" s="52"/>
      <c r="E105" s="52"/>
      <c r="F105" s="52"/>
    </row>
    <row r="106" spans="1:6" s="9" customFormat="1" ht="39" customHeight="1">
      <c r="A106" s="52" t="s">
        <v>120</v>
      </c>
      <c r="B106" s="52"/>
      <c r="C106" s="52"/>
      <c r="D106" s="52"/>
      <c r="E106" s="52"/>
      <c r="F106" s="52"/>
    </row>
    <row r="107" spans="1:6" s="9" customFormat="1" ht="39" customHeight="1">
      <c r="A107" s="52" t="s">
        <v>171</v>
      </c>
      <c r="B107" s="52"/>
      <c r="C107" s="52"/>
      <c r="D107" s="52"/>
      <c r="E107" s="52"/>
      <c r="F107" s="52"/>
    </row>
    <row r="108" spans="1:6" s="9" customFormat="1" ht="21" customHeight="1">
      <c r="A108" s="52" t="s">
        <v>240</v>
      </c>
      <c r="B108" s="52"/>
      <c r="C108" s="52"/>
      <c r="D108" s="52"/>
      <c r="E108" s="52"/>
      <c r="F108" s="52"/>
    </row>
    <row r="109" spans="1:6" s="9" customFormat="1" ht="21">
      <c r="A109" s="24"/>
      <c r="B109" s="24"/>
      <c r="C109" s="24"/>
      <c r="D109" s="24"/>
      <c r="E109" s="24"/>
      <c r="F109" s="24"/>
    </row>
    <row r="110" spans="1:6" s="9" customFormat="1" ht="21">
      <c r="A110" s="24"/>
      <c r="B110" s="24"/>
      <c r="C110" s="24"/>
      <c r="D110" s="24"/>
      <c r="E110" s="24"/>
      <c r="F110" s="24"/>
    </row>
    <row r="111" spans="1:6" s="9" customFormat="1" ht="21">
      <c r="A111" s="24"/>
      <c r="B111" s="24"/>
      <c r="C111" s="24"/>
      <c r="D111" s="24"/>
      <c r="E111" s="24"/>
      <c r="F111" s="24"/>
    </row>
    <row r="112" spans="1:6" s="9" customFormat="1" ht="21">
      <c r="A112" s="24"/>
      <c r="B112" s="24"/>
      <c r="C112" s="24"/>
      <c r="D112" s="24"/>
      <c r="E112" s="24"/>
      <c r="F112" s="24"/>
    </row>
    <row r="113" spans="1:6" s="9" customFormat="1" ht="21">
      <c r="A113" s="24"/>
      <c r="B113" s="24"/>
      <c r="C113" s="24"/>
      <c r="D113" s="24"/>
      <c r="E113" s="24"/>
      <c r="F113" s="24"/>
    </row>
    <row r="114" spans="1:6" s="9" customFormat="1" ht="21">
      <c r="A114" s="24"/>
      <c r="B114" s="24"/>
      <c r="C114" s="24"/>
      <c r="D114" s="24"/>
      <c r="E114" s="24"/>
      <c r="F114" s="24"/>
    </row>
    <row r="115" spans="1:6" s="9" customFormat="1" ht="21">
      <c r="A115" s="24"/>
      <c r="B115" s="24"/>
      <c r="C115" s="24"/>
      <c r="D115" s="24"/>
      <c r="E115" s="24"/>
      <c r="F115" s="24"/>
    </row>
    <row r="116" spans="1:6" s="9" customFormat="1" ht="21">
      <c r="A116" s="24"/>
      <c r="B116" s="24"/>
      <c r="C116" s="24"/>
      <c r="D116" s="24"/>
      <c r="E116" s="24"/>
      <c r="F116" s="24"/>
    </row>
    <row r="117" spans="1:6" s="9" customFormat="1" ht="21">
      <c r="A117" s="24"/>
      <c r="B117" s="24"/>
      <c r="C117" s="24"/>
      <c r="D117" s="24"/>
      <c r="E117" s="24"/>
      <c r="F117" s="24"/>
    </row>
    <row r="118" spans="1:6" s="9" customFormat="1" ht="21">
      <c r="A118" s="24"/>
      <c r="B118" s="24"/>
      <c r="C118" s="24"/>
      <c r="D118" s="24"/>
      <c r="E118" s="24"/>
      <c r="F118" s="24"/>
    </row>
    <row r="119" spans="1:6" s="17" customFormat="1" ht="25.5" customHeight="1">
      <c r="A119" s="34"/>
      <c r="B119" s="34"/>
      <c r="C119" s="34" t="s">
        <v>54</v>
      </c>
      <c r="D119" s="17" t="s">
        <v>7</v>
      </c>
      <c r="E119" s="18">
        <v>100000</v>
      </c>
      <c r="F119" s="19" t="s">
        <v>6</v>
      </c>
    </row>
    <row r="120" spans="1:6" s="9" customFormat="1" ht="275.25" customHeight="1">
      <c r="A120" s="52" t="s">
        <v>188</v>
      </c>
      <c r="B120" s="54"/>
      <c r="C120" s="54"/>
      <c r="D120" s="54"/>
      <c r="E120" s="54"/>
      <c r="F120" s="54"/>
    </row>
    <row r="121" spans="1:6" s="9" customFormat="1" ht="39" customHeight="1">
      <c r="A121" s="53" t="s">
        <v>88</v>
      </c>
      <c r="B121" s="53"/>
      <c r="C121" s="53"/>
      <c r="D121" s="53"/>
      <c r="E121" s="53"/>
      <c r="F121" s="53"/>
    </row>
    <row r="122" spans="1:6" s="9" customFormat="1" ht="39" customHeight="1">
      <c r="A122" s="53" t="s">
        <v>91</v>
      </c>
      <c r="B122" s="53"/>
      <c r="C122" s="53"/>
      <c r="D122" s="53"/>
      <c r="E122" s="53"/>
      <c r="F122" s="53"/>
    </row>
    <row r="123" spans="1:6" s="9" customFormat="1" ht="39" customHeight="1">
      <c r="A123" s="52" t="s">
        <v>201</v>
      </c>
      <c r="B123" s="52"/>
      <c r="C123" s="52"/>
      <c r="D123" s="52"/>
      <c r="E123" s="52"/>
      <c r="F123" s="52"/>
    </row>
    <row r="124" spans="1:6" s="9" customFormat="1" ht="39" customHeight="1">
      <c r="A124" s="52" t="s">
        <v>120</v>
      </c>
      <c r="B124" s="52"/>
      <c r="C124" s="52"/>
      <c r="D124" s="52"/>
      <c r="E124" s="52"/>
      <c r="F124" s="52"/>
    </row>
    <row r="125" spans="1:6" s="9" customFormat="1" ht="39" customHeight="1">
      <c r="A125" s="52" t="s">
        <v>171</v>
      </c>
      <c r="B125" s="52"/>
      <c r="C125" s="52"/>
      <c r="D125" s="52"/>
      <c r="E125" s="52"/>
      <c r="F125" s="52"/>
    </row>
    <row r="126" spans="1:6" s="9" customFormat="1" ht="21" customHeight="1">
      <c r="A126" s="52" t="s">
        <v>241</v>
      </c>
      <c r="B126" s="52"/>
      <c r="C126" s="52"/>
      <c r="D126" s="52"/>
      <c r="E126" s="52"/>
      <c r="F126" s="52"/>
    </row>
    <row r="127" spans="1:6" s="9" customFormat="1" ht="21">
      <c r="A127" s="24"/>
      <c r="B127" s="24"/>
      <c r="C127" s="24"/>
      <c r="D127" s="24"/>
      <c r="E127" s="24"/>
      <c r="F127" s="24"/>
    </row>
    <row r="128" spans="1:6" s="9" customFormat="1" ht="21">
      <c r="A128" s="24"/>
      <c r="B128" s="24"/>
      <c r="C128" s="24"/>
      <c r="D128" s="24"/>
      <c r="E128" s="24"/>
      <c r="F128" s="24"/>
    </row>
    <row r="129" spans="1:6" s="9" customFormat="1" ht="21">
      <c r="A129" s="24"/>
      <c r="B129" s="24"/>
      <c r="C129" s="24"/>
      <c r="D129" s="24"/>
      <c r="E129" s="24"/>
      <c r="F129" s="24"/>
    </row>
    <row r="130" spans="1:6" s="9" customFormat="1" ht="21">
      <c r="A130" s="24"/>
      <c r="B130" s="24"/>
      <c r="C130" s="24"/>
      <c r="D130" s="24"/>
      <c r="E130" s="24"/>
      <c r="F130" s="24"/>
    </row>
    <row r="131" spans="1:6" s="9" customFormat="1" ht="21">
      <c r="A131" s="24"/>
      <c r="B131" s="24"/>
      <c r="C131" s="24"/>
      <c r="D131" s="24"/>
      <c r="E131" s="24"/>
      <c r="F131" s="24"/>
    </row>
    <row r="132" spans="1:6" s="9" customFormat="1" ht="21">
      <c r="A132" s="24"/>
      <c r="B132" s="24"/>
      <c r="C132" s="24"/>
      <c r="D132" s="24"/>
      <c r="E132" s="24"/>
      <c r="F132" s="24"/>
    </row>
    <row r="133" spans="1:6" s="9" customFormat="1" ht="21">
      <c r="A133" s="24"/>
      <c r="B133" s="24"/>
      <c r="C133" s="24"/>
      <c r="D133" s="24"/>
      <c r="E133" s="24"/>
      <c r="F133" s="24"/>
    </row>
    <row r="134" spans="1:6" s="9" customFormat="1" ht="21">
      <c r="A134" s="24"/>
      <c r="B134" s="24"/>
      <c r="C134" s="24"/>
      <c r="D134" s="24"/>
      <c r="E134" s="24"/>
      <c r="F134" s="24"/>
    </row>
    <row r="135" spans="1:6" s="9" customFormat="1" ht="21">
      <c r="A135" s="24"/>
      <c r="B135" s="24"/>
      <c r="C135" s="24"/>
      <c r="D135" s="24"/>
      <c r="E135" s="24"/>
      <c r="F135" s="24"/>
    </row>
    <row r="136" spans="1:6" s="9" customFormat="1" ht="21">
      <c r="A136" s="24"/>
      <c r="B136" s="24"/>
      <c r="C136" s="24"/>
      <c r="D136" s="24"/>
      <c r="E136" s="24"/>
      <c r="F136" s="24"/>
    </row>
    <row r="137" spans="1:6" s="9" customFormat="1" ht="21">
      <c r="A137" s="24"/>
      <c r="B137" s="24"/>
      <c r="C137" s="24"/>
      <c r="D137" s="24"/>
      <c r="E137" s="24"/>
      <c r="F137" s="24"/>
    </row>
    <row r="138" spans="1:6" s="17" customFormat="1" ht="21">
      <c r="A138" s="34"/>
      <c r="B138" s="34"/>
      <c r="C138" s="65" t="s">
        <v>85</v>
      </c>
      <c r="D138" s="65"/>
      <c r="E138" s="65"/>
      <c r="F138" s="65"/>
    </row>
    <row r="139" spans="1:6" s="17" customFormat="1" ht="24.75" customHeight="1">
      <c r="A139" s="34"/>
      <c r="B139" s="34"/>
      <c r="C139" s="34" t="s">
        <v>84</v>
      </c>
      <c r="D139" s="17" t="s">
        <v>7</v>
      </c>
      <c r="E139" s="18">
        <v>300000</v>
      </c>
      <c r="F139" s="19" t="s">
        <v>6</v>
      </c>
    </row>
    <row r="140" spans="1:6" s="9" customFormat="1" ht="296.25" customHeight="1">
      <c r="A140" s="55" t="s">
        <v>189</v>
      </c>
      <c r="B140" s="56"/>
      <c r="C140" s="56"/>
      <c r="D140" s="56"/>
      <c r="E140" s="56"/>
      <c r="F140" s="56"/>
    </row>
    <row r="141" spans="1:6" s="9" customFormat="1" ht="39" customHeight="1">
      <c r="A141" s="53" t="s">
        <v>91</v>
      </c>
      <c r="B141" s="53"/>
      <c r="C141" s="53"/>
      <c r="D141" s="53"/>
      <c r="E141" s="53"/>
      <c r="F141" s="53"/>
    </row>
    <row r="142" spans="1:6" s="9" customFormat="1" ht="39" customHeight="1">
      <c r="A142" s="52" t="s">
        <v>209</v>
      </c>
      <c r="B142" s="52"/>
      <c r="C142" s="52"/>
      <c r="D142" s="52"/>
      <c r="E142" s="52"/>
      <c r="F142" s="52"/>
    </row>
    <row r="143" spans="1:6" s="9" customFormat="1" ht="39" customHeight="1">
      <c r="A143" s="52" t="s">
        <v>120</v>
      </c>
      <c r="B143" s="52"/>
      <c r="C143" s="52"/>
      <c r="D143" s="52"/>
      <c r="E143" s="52"/>
      <c r="F143" s="52"/>
    </row>
    <row r="144" spans="1:6" s="9" customFormat="1" ht="39" customHeight="1">
      <c r="A144" s="52" t="s">
        <v>171</v>
      </c>
      <c r="B144" s="52"/>
      <c r="C144" s="52"/>
      <c r="D144" s="52"/>
      <c r="E144" s="52"/>
      <c r="F144" s="52"/>
    </row>
    <row r="145" spans="1:6" s="9" customFormat="1" ht="21" customHeight="1">
      <c r="A145" s="52" t="s">
        <v>242</v>
      </c>
      <c r="B145" s="52"/>
      <c r="C145" s="52"/>
      <c r="D145" s="52"/>
      <c r="E145" s="52"/>
      <c r="F145" s="52"/>
    </row>
    <row r="146" spans="1:6" s="9" customFormat="1" ht="21">
      <c r="A146" s="24"/>
      <c r="B146" s="24"/>
      <c r="C146" s="24"/>
      <c r="D146" s="24"/>
      <c r="E146" s="24"/>
      <c r="F146" s="24"/>
    </row>
    <row r="147" spans="1:6" s="9" customFormat="1" ht="21">
      <c r="A147" s="24"/>
      <c r="B147" s="24"/>
      <c r="C147" s="24"/>
      <c r="D147" s="24"/>
      <c r="E147" s="24"/>
      <c r="F147" s="24"/>
    </row>
    <row r="148" spans="1:6" s="9" customFormat="1" ht="21">
      <c r="A148" s="24"/>
      <c r="B148" s="24"/>
      <c r="C148" s="24"/>
      <c r="D148" s="24"/>
      <c r="E148" s="24"/>
      <c r="F148" s="24"/>
    </row>
    <row r="149" spans="1:6" s="9" customFormat="1" ht="21">
      <c r="A149" s="24"/>
      <c r="B149" s="24"/>
      <c r="C149" s="24"/>
      <c r="D149" s="24"/>
      <c r="E149" s="24"/>
      <c r="F149" s="24"/>
    </row>
    <row r="150" spans="1:6" s="9" customFormat="1" ht="21">
      <c r="A150" s="24"/>
      <c r="B150" s="24"/>
      <c r="C150" s="24"/>
      <c r="D150" s="24"/>
      <c r="E150" s="24"/>
      <c r="F150" s="24"/>
    </row>
    <row r="151" spans="1:6" s="9" customFormat="1" ht="21">
      <c r="A151" s="24"/>
      <c r="B151" s="24"/>
      <c r="C151" s="24"/>
      <c r="D151" s="24"/>
      <c r="E151" s="24"/>
      <c r="F151" s="24"/>
    </row>
    <row r="152" spans="1:6" s="9" customFormat="1" ht="21">
      <c r="A152" s="24"/>
      <c r="B152" s="24"/>
      <c r="C152" s="24"/>
      <c r="D152" s="24"/>
      <c r="E152" s="24"/>
      <c r="F152" s="24"/>
    </row>
    <row r="153" spans="1:6" s="9" customFormat="1" ht="21">
      <c r="A153" s="24"/>
      <c r="B153" s="24"/>
      <c r="C153" s="24"/>
      <c r="D153" s="24"/>
      <c r="E153" s="24"/>
      <c r="F153" s="24"/>
    </row>
    <row r="154" spans="1:6" s="9" customFormat="1" ht="21">
      <c r="A154" s="24"/>
      <c r="B154" s="24"/>
      <c r="C154" s="24"/>
      <c r="D154" s="24"/>
      <c r="E154" s="24"/>
      <c r="F154" s="24"/>
    </row>
    <row r="155" spans="1:6" s="9" customFormat="1" ht="21">
      <c r="A155" s="24"/>
      <c r="B155" s="24"/>
      <c r="C155" s="24"/>
      <c r="D155" s="24"/>
      <c r="E155" s="24"/>
      <c r="F155" s="24"/>
    </row>
    <row r="156" spans="1:6" s="9" customFormat="1" ht="21">
      <c r="A156" s="24"/>
      <c r="B156" s="24"/>
      <c r="C156" s="24"/>
      <c r="D156" s="24"/>
      <c r="E156" s="24"/>
      <c r="F156" s="24"/>
    </row>
    <row r="157" spans="1:6" s="17" customFormat="1" ht="21">
      <c r="A157" s="34"/>
      <c r="B157" s="34"/>
      <c r="C157" s="64" t="s">
        <v>81</v>
      </c>
      <c r="D157" s="64"/>
      <c r="E157" s="64"/>
      <c r="F157" s="64"/>
    </row>
    <row r="158" spans="1:6" s="17" customFormat="1" ht="21">
      <c r="A158" s="34"/>
      <c r="B158" s="34"/>
      <c r="C158" s="34" t="s">
        <v>39</v>
      </c>
      <c r="D158" s="17" t="s">
        <v>7</v>
      </c>
      <c r="E158" s="18">
        <v>100000</v>
      </c>
      <c r="F158" s="19" t="s">
        <v>6</v>
      </c>
    </row>
    <row r="159" spans="1:6" s="9" customFormat="1" ht="277.5" customHeight="1">
      <c r="A159" s="55" t="s">
        <v>190</v>
      </c>
      <c r="B159" s="56"/>
      <c r="C159" s="56"/>
      <c r="D159" s="56"/>
      <c r="E159" s="56"/>
      <c r="F159" s="56"/>
    </row>
    <row r="160" spans="1:6" s="9" customFormat="1" ht="38.25" customHeight="1">
      <c r="A160" s="53" t="s">
        <v>91</v>
      </c>
      <c r="B160" s="53"/>
      <c r="C160" s="53"/>
      <c r="D160" s="53"/>
      <c r="E160" s="53"/>
      <c r="F160" s="53"/>
    </row>
    <row r="161" spans="1:6" s="9" customFormat="1" ht="39" customHeight="1">
      <c r="A161" s="52" t="s">
        <v>201</v>
      </c>
      <c r="B161" s="52"/>
      <c r="C161" s="52"/>
      <c r="D161" s="52"/>
      <c r="E161" s="52"/>
      <c r="F161" s="52"/>
    </row>
    <row r="162" spans="1:6" s="9" customFormat="1" ht="39" customHeight="1">
      <c r="A162" s="52" t="s">
        <v>120</v>
      </c>
      <c r="B162" s="52"/>
      <c r="C162" s="52"/>
      <c r="D162" s="52"/>
      <c r="E162" s="52"/>
      <c r="F162" s="52"/>
    </row>
    <row r="163" spans="1:6" s="9" customFormat="1" ht="39" customHeight="1">
      <c r="A163" s="52" t="s">
        <v>171</v>
      </c>
      <c r="B163" s="52"/>
      <c r="C163" s="52"/>
      <c r="D163" s="52"/>
      <c r="E163" s="52"/>
      <c r="F163" s="52"/>
    </row>
    <row r="164" spans="1:6" s="9" customFormat="1" ht="21" customHeight="1">
      <c r="A164" s="52" t="s">
        <v>243</v>
      </c>
      <c r="B164" s="52"/>
      <c r="C164" s="52"/>
      <c r="D164" s="52"/>
      <c r="E164" s="52"/>
      <c r="F164" s="52"/>
    </row>
    <row r="165" spans="1:6" s="9" customFormat="1" ht="21">
      <c r="A165" s="24"/>
      <c r="B165" s="24"/>
      <c r="C165" s="24"/>
      <c r="D165" s="24"/>
      <c r="E165" s="24"/>
      <c r="F165" s="24"/>
    </row>
    <row r="166" spans="1:6" s="9" customFormat="1" ht="21">
      <c r="A166" s="24"/>
      <c r="B166" s="24"/>
      <c r="C166" s="24"/>
      <c r="D166" s="24"/>
      <c r="E166" s="24"/>
      <c r="F166" s="24"/>
    </row>
    <row r="167" spans="1:6" s="9" customFormat="1" ht="21">
      <c r="A167" s="24"/>
      <c r="B167" s="24"/>
      <c r="C167" s="24"/>
      <c r="D167" s="24"/>
      <c r="E167" s="24"/>
      <c r="F167" s="24"/>
    </row>
    <row r="168" spans="1:6" s="9" customFormat="1" ht="21">
      <c r="A168" s="24"/>
      <c r="B168" s="24"/>
      <c r="C168" s="24"/>
      <c r="D168" s="24"/>
      <c r="E168" s="24"/>
      <c r="F168" s="24"/>
    </row>
    <row r="169" spans="1:6" s="9" customFormat="1" ht="21">
      <c r="A169" s="24"/>
      <c r="B169" s="24"/>
      <c r="C169" s="24"/>
      <c r="D169" s="24"/>
      <c r="E169" s="24"/>
      <c r="F169" s="24"/>
    </row>
    <row r="170" spans="1:6" s="9" customFormat="1" ht="21">
      <c r="A170" s="24"/>
      <c r="B170" s="24"/>
      <c r="C170" s="24"/>
      <c r="D170" s="24"/>
      <c r="E170" s="24"/>
      <c r="F170" s="24"/>
    </row>
    <row r="171" spans="1:6" s="9" customFormat="1" ht="21">
      <c r="A171" s="24"/>
      <c r="B171" s="24"/>
      <c r="C171" s="24"/>
      <c r="D171" s="24"/>
      <c r="E171" s="24"/>
      <c r="F171" s="24"/>
    </row>
    <row r="172" spans="1:6" s="9" customFormat="1" ht="21">
      <c r="A172" s="24"/>
      <c r="B172" s="24"/>
      <c r="C172" s="24"/>
      <c r="D172" s="24"/>
      <c r="E172" s="24"/>
      <c r="F172" s="24"/>
    </row>
    <row r="173" spans="1:6" s="9" customFormat="1" ht="21">
      <c r="A173" s="24"/>
      <c r="B173" s="24"/>
      <c r="C173" s="24"/>
      <c r="D173" s="24"/>
      <c r="E173" s="24"/>
      <c r="F173" s="24"/>
    </row>
    <row r="174" spans="1:6" s="9" customFormat="1" ht="21">
      <c r="A174" s="24"/>
      <c r="B174" s="24"/>
      <c r="C174" s="24"/>
      <c r="D174" s="24"/>
      <c r="E174" s="24"/>
      <c r="F174" s="24"/>
    </row>
    <row r="175" spans="1:6" s="9" customFormat="1" ht="21">
      <c r="A175" s="24"/>
      <c r="B175" s="24"/>
      <c r="C175" s="24"/>
      <c r="D175" s="24"/>
      <c r="E175" s="24"/>
      <c r="F175" s="24"/>
    </row>
    <row r="176" spans="1:6" s="9" customFormat="1" ht="21">
      <c r="A176" s="24"/>
      <c r="B176" s="24"/>
      <c r="C176" s="24"/>
      <c r="D176" s="24"/>
      <c r="E176" s="24"/>
      <c r="F176" s="24"/>
    </row>
    <row r="177" spans="1:6" s="17" customFormat="1" ht="21">
      <c r="A177" s="34"/>
      <c r="B177" s="34"/>
      <c r="C177" s="64" t="s">
        <v>75</v>
      </c>
      <c r="D177" s="64"/>
      <c r="E177" s="64"/>
      <c r="F177" s="64"/>
    </row>
    <row r="178" spans="1:6" s="17" customFormat="1" ht="21">
      <c r="A178" s="34"/>
      <c r="B178" s="34"/>
      <c r="C178" s="34"/>
      <c r="D178" s="17" t="s">
        <v>7</v>
      </c>
      <c r="E178" s="18">
        <v>200000</v>
      </c>
      <c r="F178" s="19" t="s">
        <v>6</v>
      </c>
    </row>
    <row r="179" spans="1:6" s="9" customFormat="1" ht="290.25" customHeight="1">
      <c r="A179" s="55" t="s">
        <v>191</v>
      </c>
      <c r="B179" s="56"/>
      <c r="C179" s="56"/>
      <c r="D179" s="56"/>
      <c r="E179" s="56"/>
      <c r="F179" s="56"/>
    </row>
    <row r="180" spans="1:6" s="9" customFormat="1" ht="39" customHeight="1">
      <c r="A180" s="53" t="s">
        <v>91</v>
      </c>
      <c r="B180" s="53"/>
      <c r="C180" s="53"/>
      <c r="D180" s="53"/>
      <c r="E180" s="53"/>
      <c r="F180" s="53"/>
    </row>
    <row r="181" spans="1:6" s="9" customFormat="1" ht="39" customHeight="1">
      <c r="A181" s="52" t="s">
        <v>201</v>
      </c>
      <c r="B181" s="52"/>
      <c r="C181" s="52"/>
      <c r="D181" s="52"/>
      <c r="E181" s="52"/>
      <c r="F181" s="52"/>
    </row>
    <row r="182" spans="1:6" s="9" customFormat="1" ht="39" customHeight="1">
      <c r="A182" s="52" t="s">
        <v>120</v>
      </c>
      <c r="B182" s="52"/>
      <c r="C182" s="52"/>
      <c r="D182" s="52"/>
      <c r="E182" s="52"/>
      <c r="F182" s="52"/>
    </row>
    <row r="183" spans="1:6" s="9" customFormat="1" ht="39" customHeight="1">
      <c r="A183" s="52" t="s">
        <v>171</v>
      </c>
      <c r="B183" s="52"/>
      <c r="C183" s="52"/>
      <c r="D183" s="52"/>
      <c r="E183" s="52"/>
      <c r="F183" s="52"/>
    </row>
    <row r="184" spans="1:6" s="9" customFormat="1" ht="21" customHeight="1">
      <c r="A184" s="52" t="s">
        <v>244</v>
      </c>
      <c r="B184" s="52"/>
      <c r="C184" s="52"/>
      <c r="D184" s="52"/>
      <c r="E184" s="52"/>
      <c r="F184" s="52"/>
    </row>
    <row r="185" spans="1:6" s="9" customFormat="1" ht="21">
      <c r="A185" s="24"/>
      <c r="B185" s="24"/>
      <c r="C185" s="24"/>
      <c r="D185" s="24"/>
      <c r="E185" s="24"/>
      <c r="F185" s="24"/>
    </row>
    <row r="186" spans="1:6" s="9" customFormat="1" ht="21">
      <c r="A186" s="24"/>
      <c r="B186" s="24"/>
      <c r="C186" s="24"/>
      <c r="D186" s="24"/>
      <c r="E186" s="24"/>
      <c r="F186" s="24"/>
    </row>
    <row r="187" spans="1:6" s="9" customFormat="1" ht="21">
      <c r="A187" s="24"/>
      <c r="B187" s="24"/>
      <c r="C187" s="24"/>
      <c r="D187" s="24"/>
      <c r="E187" s="24"/>
      <c r="F187" s="24"/>
    </row>
    <row r="188" spans="1:6" s="9" customFormat="1" ht="21">
      <c r="A188" s="24"/>
      <c r="B188" s="24"/>
      <c r="C188" s="24"/>
      <c r="D188" s="24"/>
      <c r="E188" s="24"/>
      <c r="F188" s="24"/>
    </row>
    <row r="189" spans="1:6" s="9" customFormat="1" ht="21">
      <c r="A189" s="24"/>
      <c r="B189" s="24"/>
      <c r="C189" s="24"/>
      <c r="D189" s="24"/>
      <c r="E189" s="24"/>
      <c r="F189" s="24"/>
    </row>
    <row r="190" spans="1:6" s="9" customFormat="1" ht="21">
      <c r="A190" s="24"/>
      <c r="B190" s="24"/>
      <c r="C190" s="24"/>
      <c r="D190" s="24"/>
      <c r="E190" s="24"/>
      <c r="F190" s="24"/>
    </row>
    <row r="191" spans="1:6" s="9" customFormat="1" ht="21">
      <c r="A191" s="24"/>
      <c r="B191" s="24"/>
      <c r="C191" s="24"/>
      <c r="D191" s="24"/>
      <c r="E191" s="24"/>
      <c r="F191" s="24"/>
    </row>
    <row r="192" spans="1:6" s="9" customFormat="1" ht="21">
      <c r="A192" s="24"/>
      <c r="B192" s="24"/>
      <c r="C192" s="24"/>
      <c r="D192" s="24"/>
      <c r="E192" s="24"/>
      <c r="F192" s="24"/>
    </row>
    <row r="193" spans="1:6" s="9" customFormat="1" ht="21">
      <c r="A193" s="24"/>
      <c r="B193" s="24"/>
      <c r="C193" s="24"/>
      <c r="D193" s="24"/>
      <c r="E193" s="24"/>
      <c r="F193" s="24"/>
    </row>
    <row r="194" spans="1:6" s="9" customFormat="1" ht="21">
      <c r="A194" s="24"/>
      <c r="B194" s="24"/>
      <c r="C194" s="24"/>
      <c r="D194" s="24"/>
      <c r="E194" s="24"/>
      <c r="F194" s="24"/>
    </row>
    <row r="195" spans="1:6" s="9" customFormat="1" ht="21">
      <c r="A195" s="24"/>
      <c r="B195" s="24"/>
      <c r="C195" s="24"/>
      <c r="D195" s="24"/>
      <c r="E195" s="24"/>
      <c r="F195" s="24"/>
    </row>
    <row r="196" spans="1:6" s="17" customFormat="1" ht="21">
      <c r="A196" s="34"/>
      <c r="B196" s="44"/>
      <c r="C196" s="64" t="s">
        <v>82</v>
      </c>
      <c r="D196" s="64"/>
      <c r="E196" s="64"/>
      <c r="F196" s="64"/>
    </row>
    <row r="197" spans="1:6" s="17" customFormat="1" ht="21">
      <c r="A197" s="34"/>
      <c r="B197" s="34"/>
      <c r="C197" s="34" t="s">
        <v>83</v>
      </c>
      <c r="D197" s="17" t="s">
        <v>7</v>
      </c>
      <c r="E197" s="18">
        <v>100000</v>
      </c>
      <c r="F197" s="19" t="s">
        <v>6</v>
      </c>
    </row>
    <row r="198" spans="1:6" s="9" customFormat="1" ht="295.5" customHeight="1">
      <c r="A198" s="55" t="s">
        <v>192</v>
      </c>
      <c r="B198" s="56"/>
      <c r="C198" s="56"/>
      <c r="D198" s="56"/>
      <c r="E198" s="56"/>
      <c r="F198" s="56"/>
    </row>
    <row r="199" spans="1:6" s="9" customFormat="1" ht="39" customHeight="1">
      <c r="A199" s="53" t="s">
        <v>91</v>
      </c>
      <c r="B199" s="53"/>
      <c r="C199" s="53"/>
      <c r="D199" s="53"/>
      <c r="E199" s="53"/>
      <c r="F199" s="53"/>
    </row>
    <row r="200" spans="1:6" s="9" customFormat="1" ht="39" customHeight="1">
      <c r="A200" s="52" t="s">
        <v>201</v>
      </c>
      <c r="B200" s="52"/>
      <c r="C200" s="52"/>
      <c r="D200" s="52"/>
      <c r="E200" s="52"/>
      <c r="F200" s="52"/>
    </row>
    <row r="201" spans="1:6" s="9" customFormat="1" ht="39" customHeight="1">
      <c r="A201" s="52" t="s">
        <v>120</v>
      </c>
      <c r="B201" s="52"/>
      <c r="C201" s="52"/>
      <c r="D201" s="52"/>
      <c r="E201" s="52"/>
      <c r="F201" s="52"/>
    </row>
    <row r="202" spans="1:6" s="9" customFormat="1" ht="39" customHeight="1">
      <c r="A202" s="52" t="s">
        <v>171</v>
      </c>
      <c r="B202" s="52"/>
      <c r="C202" s="52"/>
      <c r="D202" s="52"/>
      <c r="E202" s="52"/>
      <c r="F202" s="52"/>
    </row>
    <row r="203" spans="1:6" s="9" customFormat="1" ht="21" customHeight="1">
      <c r="A203" s="52" t="s">
        <v>245</v>
      </c>
      <c r="B203" s="52"/>
      <c r="C203" s="52"/>
      <c r="D203" s="52"/>
      <c r="E203" s="52"/>
      <c r="F203" s="52"/>
    </row>
    <row r="204" spans="1:6" s="9" customFormat="1" ht="21">
      <c r="A204" s="24"/>
      <c r="B204" s="24"/>
      <c r="C204" s="24"/>
      <c r="D204" s="24"/>
      <c r="E204" s="24"/>
      <c r="F204" s="24"/>
    </row>
    <row r="205" spans="1:6" s="9" customFormat="1" ht="21">
      <c r="A205" s="24"/>
      <c r="B205" s="24"/>
      <c r="C205" s="24"/>
      <c r="D205" s="24"/>
      <c r="E205" s="24"/>
      <c r="F205" s="24"/>
    </row>
    <row r="206" spans="1:6" s="9" customFormat="1" ht="21">
      <c r="A206" s="24"/>
      <c r="B206" s="24"/>
      <c r="C206" s="24"/>
      <c r="D206" s="24"/>
      <c r="E206" s="24"/>
      <c r="F206" s="24"/>
    </row>
    <row r="207" spans="1:6" s="9" customFormat="1" ht="21">
      <c r="A207" s="24"/>
      <c r="B207" s="24"/>
      <c r="C207" s="24"/>
      <c r="D207" s="24"/>
      <c r="E207" s="24"/>
      <c r="F207" s="24"/>
    </row>
    <row r="208" spans="1:6" s="9" customFormat="1" ht="21">
      <c r="A208" s="24"/>
      <c r="B208" s="24"/>
      <c r="C208" s="24"/>
      <c r="D208" s="24"/>
      <c r="E208" s="24"/>
      <c r="F208" s="24"/>
    </row>
    <row r="209" spans="1:6" s="9" customFormat="1" ht="21">
      <c r="A209" s="24"/>
      <c r="B209" s="24"/>
      <c r="C209" s="24"/>
      <c r="D209" s="24"/>
      <c r="E209" s="24"/>
      <c r="F209" s="24"/>
    </row>
    <row r="210" spans="1:6" s="9" customFormat="1" ht="21">
      <c r="A210" s="24"/>
      <c r="B210" s="24"/>
      <c r="C210" s="24"/>
      <c r="D210" s="24"/>
      <c r="E210" s="24"/>
      <c r="F210" s="24"/>
    </row>
    <row r="211" spans="1:6" s="9" customFormat="1" ht="21">
      <c r="A211" s="24"/>
      <c r="B211" s="24"/>
      <c r="C211" s="24"/>
      <c r="D211" s="24"/>
      <c r="E211" s="24"/>
      <c r="F211" s="24"/>
    </row>
    <row r="212" spans="1:6" s="9" customFormat="1" ht="21">
      <c r="A212" s="24"/>
      <c r="B212" s="24"/>
      <c r="C212" s="24"/>
      <c r="D212" s="24"/>
      <c r="E212" s="24"/>
      <c r="F212" s="24"/>
    </row>
    <row r="213" spans="1:6" s="9" customFormat="1" ht="21">
      <c r="A213" s="24"/>
      <c r="B213" s="24"/>
      <c r="C213" s="24"/>
      <c r="D213" s="24"/>
      <c r="E213" s="24"/>
      <c r="F213" s="24"/>
    </row>
    <row r="214" spans="1:6" s="9" customFormat="1" ht="21">
      <c r="A214" s="24"/>
      <c r="B214" s="24"/>
      <c r="C214" s="24"/>
      <c r="D214" s="24"/>
      <c r="E214" s="24"/>
      <c r="F214" s="24"/>
    </row>
    <row r="215" spans="1:6" s="17" customFormat="1" ht="24.75" customHeight="1">
      <c r="A215" s="34"/>
      <c r="B215" s="34"/>
      <c r="C215" s="34" t="s">
        <v>40</v>
      </c>
      <c r="D215" s="17" t="s">
        <v>7</v>
      </c>
      <c r="E215" s="18">
        <v>200000</v>
      </c>
      <c r="F215" s="19" t="s">
        <v>6</v>
      </c>
    </row>
    <row r="216" spans="1:6" s="9" customFormat="1" ht="180" customHeight="1">
      <c r="A216" s="55" t="s">
        <v>193</v>
      </c>
      <c r="B216" s="56"/>
      <c r="C216" s="56"/>
      <c r="D216" s="56"/>
      <c r="E216" s="56"/>
      <c r="F216" s="56"/>
    </row>
    <row r="217" spans="1:6" s="9" customFormat="1" ht="39" customHeight="1">
      <c r="A217" s="53" t="s">
        <v>91</v>
      </c>
      <c r="B217" s="53"/>
      <c r="C217" s="53"/>
      <c r="D217" s="53"/>
      <c r="E217" s="53"/>
      <c r="F217" s="53"/>
    </row>
    <row r="218" spans="1:6" s="9" customFormat="1" ht="39" customHeight="1">
      <c r="A218" s="52" t="s">
        <v>201</v>
      </c>
      <c r="B218" s="52"/>
      <c r="C218" s="52"/>
      <c r="D218" s="52"/>
      <c r="E218" s="52"/>
      <c r="F218" s="52"/>
    </row>
    <row r="219" spans="1:6" s="9" customFormat="1" ht="39" customHeight="1">
      <c r="A219" s="52" t="s">
        <v>120</v>
      </c>
      <c r="B219" s="52"/>
      <c r="C219" s="52"/>
      <c r="D219" s="52"/>
      <c r="E219" s="52"/>
      <c r="F219" s="52"/>
    </row>
    <row r="220" spans="1:6" s="9" customFormat="1" ht="39" customHeight="1">
      <c r="A220" s="52" t="s">
        <v>171</v>
      </c>
      <c r="B220" s="52"/>
      <c r="C220" s="52"/>
      <c r="D220" s="52"/>
      <c r="E220" s="52"/>
      <c r="F220" s="52"/>
    </row>
    <row r="221" spans="1:6" s="9" customFormat="1" ht="21" customHeight="1">
      <c r="A221" s="52" t="s">
        <v>246</v>
      </c>
      <c r="B221" s="52"/>
      <c r="C221" s="52"/>
      <c r="D221" s="52"/>
      <c r="E221" s="52"/>
      <c r="F221" s="52"/>
    </row>
    <row r="222" spans="1:6" s="9" customFormat="1" ht="21">
      <c r="A222" s="24"/>
      <c r="B222" s="24"/>
      <c r="C222" s="24"/>
      <c r="D222" s="24"/>
      <c r="E222" s="24"/>
      <c r="F222" s="24"/>
    </row>
    <row r="223" spans="1:6" s="9" customFormat="1" ht="21">
      <c r="A223" s="24"/>
      <c r="B223" s="24"/>
      <c r="C223" s="24"/>
      <c r="D223" s="24"/>
      <c r="E223" s="24"/>
      <c r="F223" s="24"/>
    </row>
    <row r="224" spans="1:6" s="9" customFormat="1" ht="21">
      <c r="A224" s="24"/>
      <c r="B224" s="24"/>
      <c r="C224" s="24"/>
      <c r="D224" s="24"/>
      <c r="E224" s="24"/>
      <c r="F224" s="24"/>
    </row>
    <row r="225" spans="1:6" s="9" customFormat="1" ht="21">
      <c r="A225" s="24"/>
      <c r="B225" s="24"/>
      <c r="C225" s="24"/>
      <c r="D225" s="24"/>
      <c r="E225" s="24"/>
      <c r="F225" s="24"/>
    </row>
    <row r="226" spans="1:6" s="9" customFormat="1" ht="21">
      <c r="A226" s="24"/>
      <c r="B226" s="24"/>
      <c r="C226" s="24"/>
      <c r="D226" s="24"/>
      <c r="E226" s="24"/>
      <c r="F226" s="24"/>
    </row>
    <row r="227" spans="1:6" s="9" customFormat="1" ht="21">
      <c r="A227" s="24"/>
      <c r="B227" s="24"/>
      <c r="C227" s="24"/>
      <c r="D227" s="24"/>
      <c r="E227" s="24"/>
      <c r="F227" s="24"/>
    </row>
    <row r="228" spans="1:6" s="9" customFormat="1" ht="21">
      <c r="A228" s="24"/>
      <c r="B228" s="24"/>
      <c r="C228" s="24"/>
      <c r="D228" s="24"/>
      <c r="E228" s="24"/>
      <c r="F228" s="24"/>
    </row>
    <row r="229" spans="1:6" s="9" customFormat="1" ht="21">
      <c r="A229" s="24"/>
      <c r="B229" s="24"/>
      <c r="C229" s="24"/>
      <c r="D229" s="24"/>
      <c r="E229" s="24"/>
      <c r="F229" s="24"/>
    </row>
    <row r="230" spans="1:6" s="9" customFormat="1" ht="21">
      <c r="A230" s="24"/>
      <c r="B230" s="24"/>
      <c r="C230" s="24"/>
      <c r="D230" s="24"/>
      <c r="E230" s="24"/>
      <c r="F230" s="24"/>
    </row>
    <row r="231" spans="1:6" s="9" customFormat="1" ht="21">
      <c r="A231" s="24"/>
      <c r="B231" s="24"/>
      <c r="C231" s="24"/>
      <c r="D231" s="24"/>
      <c r="E231" s="24"/>
      <c r="F231" s="24"/>
    </row>
    <row r="232" spans="1:6" s="9" customFormat="1" ht="21">
      <c r="A232" s="24"/>
      <c r="B232" s="24"/>
      <c r="C232" s="24"/>
      <c r="D232" s="24"/>
      <c r="E232" s="24"/>
      <c r="F232" s="24"/>
    </row>
    <row r="233" spans="1:6" s="9" customFormat="1" ht="21">
      <c r="A233" s="24"/>
      <c r="B233" s="24"/>
      <c r="C233" s="24"/>
      <c r="D233" s="24"/>
      <c r="E233" s="24"/>
      <c r="F233" s="24"/>
    </row>
    <row r="234" spans="1:6" s="9" customFormat="1" ht="21">
      <c r="A234" s="24"/>
      <c r="B234" s="24"/>
      <c r="C234" s="24"/>
      <c r="D234" s="24"/>
      <c r="E234" s="24"/>
      <c r="F234" s="24"/>
    </row>
    <row r="235" spans="1:6" s="9" customFormat="1" ht="21">
      <c r="A235" s="24"/>
      <c r="B235" s="24"/>
      <c r="C235" s="24"/>
      <c r="D235" s="24"/>
      <c r="E235" s="24"/>
      <c r="F235" s="24"/>
    </row>
    <row r="236" spans="1:6" s="9" customFormat="1" ht="21">
      <c r="A236" s="24"/>
      <c r="B236" s="24"/>
      <c r="C236" s="24"/>
      <c r="D236" s="24"/>
      <c r="E236" s="24"/>
      <c r="F236" s="24"/>
    </row>
    <row r="237" spans="1:6" s="9" customFormat="1" ht="21">
      <c r="A237" s="24"/>
      <c r="B237" s="24"/>
      <c r="C237" s="24"/>
      <c r="D237" s="24"/>
      <c r="E237" s="24"/>
      <c r="F237" s="24"/>
    </row>
    <row r="238" spans="1:6" s="9" customFormat="1" ht="21">
      <c r="A238" s="24"/>
      <c r="B238" s="24"/>
      <c r="C238" s="24"/>
      <c r="D238" s="24"/>
      <c r="E238" s="24"/>
      <c r="F238" s="24"/>
    </row>
    <row r="239" spans="1:6" s="17" customFormat="1" ht="21">
      <c r="A239" s="34"/>
      <c r="B239" s="34"/>
      <c r="C239" s="64" t="s">
        <v>73</v>
      </c>
      <c r="D239" s="64"/>
      <c r="E239" s="64"/>
      <c r="F239" s="64"/>
    </row>
    <row r="240" spans="1:6" s="17" customFormat="1" ht="25.5" customHeight="1">
      <c r="A240" s="34"/>
      <c r="B240" s="34"/>
      <c r="C240" s="34" t="s">
        <v>60</v>
      </c>
      <c r="D240" s="17" t="s">
        <v>7</v>
      </c>
      <c r="E240" s="18">
        <v>200000</v>
      </c>
      <c r="F240" s="19" t="s">
        <v>6</v>
      </c>
    </row>
    <row r="241" spans="1:6" s="9" customFormat="1" ht="303" customHeight="1">
      <c r="A241" s="55" t="s">
        <v>194</v>
      </c>
      <c r="B241" s="56"/>
      <c r="C241" s="56"/>
      <c r="D241" s="56"/>
      <c r="E241" s="56"/>
      <c r="F241" s="56"/>
    </row>
    <row r="242" spans="1:6" s="9" customFormat="1" ht="39" customHeight="1">
      <c r="A242" s="53" t="s">
        <v>89</v>
      </c>
      <c r="B242" s="53"/>
      <c r="C242" s="53"/>
      <c r="D242" s="53"/>
      <c r="E242" s="53"/>
      <c r="F242" s="53"/>
    </row>
    <row r="243" spans="1:6" s="9" customFormat="1" ht="39" customHeight="1">
      <c r="A243" s="53" t="s">
        <v>91</v>
      </c>
      <c r="B243" s="53"/>
      <c r="C243" s="53"/>
      <c r="D243" s="53"/>
      <c r="E243" s="53"/>
      <c r="F243" s="53"/>
    </row>
    <row r="244" spans="1:6" s="9" customFormat="1" ht="39" customHeight="1">
      <c r="A244" s="52" t="s">
        <v>201</v>
      </c>
      <c r="B244" s="52"/>
      <c r="C244" s="52"/>
      <c r="D244" s="52"/>
      <c r="E244" s="52"/>
      <c r="F244" s="52"/>
    </row>
    <row r="245" spans="1:6" s="9" customFormat="1" ht="39" customHeight="1">
      <c r="A245" s="52" t="s">
        <v>120</v>
      </c>
      <c r="B245" s="52"/>
      <c r="C245" s="52"/>
      <c r="D245" s="52"/>
      <c r="E245" s="52"/>
      <c r="F245" s="52"/>
    </row>
    <row r="246" spans="1:6" s="9" customFormat="1" ht="39" customHeight="1">
      <c r="A246" s="52" t="s">
        <v>171</v>
      </c>
      <c r="B246" s="52"/>
      <c r="C246" s="52"/>
      <c r="D246" s="52"/>
      <c r="E246" s="52"/>
      <c r="F246" s="52"/>
    </row>
    <row r="247" spans="1:6" s="9" customFormat="1" ht="21" customHeight="1">
      <c r="A247" s="52" t="s">
        <v>247</v>
      </c>
      <c r="B247" s="52"/>
      <c r="C247" s="52"/>
      <c r="D247" s="52"/>
      <c r="E247" s="52"/>
      <c r="F247" s="52"/>
    </row>
    <row r="248" spans="1:6" s="9" customFormat="1" ht="21">
      <c r="A248" s="24"/>
      <c r="B248" s="24"/>
      <c r="C248" s="24"/>
      <c r="D248" s="24"/>
      <c r="E248" s="24"/>
      <c r="F248" s="24"/>
    </row>
    <row r="249" spans="1:6" s="9" customFormat="1" ht="21">
      <c r="A249" s="24"/>
      <c r="B249" s="24"/>
      <c r="C249" s="24"/>
      <c r="D249" s="24"/>
      <c r="E249" s="24"/>
      <c r="F249" s="24"/>
    </row>
    <row r="250" spans="1:6" s="9" customFormat="1" ht="21">
      <c r="A250" s="24"/>
      <c r="B250" s="24"/>
      <c r="C250" s="24"/>
      <c r="D250" s="24"/>
      <c r="E250" s="24"/>
      <c r="F250" s="24"/>
    </row>
    <row r="251" spans="1:6" s="9" customFormat="1" ht="21">
      <c r="A251" s="24"/>
      <c r="B251" s="24"/>
      <c r="C251" s="24"/>
      <c r="D251" s="24"/>
      <c r="E251" s="24"/>
      <c r="F251" s="24"/>
    </row>
    <row r="252" spans="1:6" s="9" customFormat="1" ht="21">
      <c r="A252" s="24"/>
      <c r="B252" s="24"/>
      <c r="C252" s="24"/>
      <c r="D252" s="24"/>
      <c r="E252" s="24"/>
      <c r="F252" s="24"/>
    </row>
    <row r="253" spans="1:6" s="9" customFormat="1" ht="21">
      <c r="A253" s="24"/>
      <c r="B253" s="24"/>
      <c r="C253" s="24"/>
      <c r="D253" s="24"/>
      <c r="E253" s="24"/>
      <c r="F253" s="24"/>
    </row>
    <row r="254" spans="1:6" s="9" customFormat="1" ht="21">
      <c r="A254" s="24"/>
      <c r="B254" s="24"/>
      <c r="C254" s="24"/>
      <c r="D254" s="24"/>
      <c r="E254" s="24"/>
      <c r="F254" s="24"/>
    </row>
    <row r="255" spans="1:6" s="9" customFormat="1" ht="21">
      <c r="A255" s="24"/>
      <c r="B255" s="24"/>
      <c r="C255" s="24"/>
      <c r="D255" s="24"/>
      <c r="E255" s="24"/>
      <c r="F255" s="24"/>
    </row>
    <row r="256" spans="1:6" s="9" customFormat="1" ht="21">
      <c r="A256" s="24"/>
      <c r="B256" s="24"/>
      <c r="C256" s="24"/>
      <c r="D256" s="24"/>
      <c r="E256" s="24"/>
      <c r="F256" s="24"/>
    </row>
    <row r="257" spans="1:6" s="17" customFormat="1" ht="21">
      <c r="A257" s="34"/>
      <c r="B257" s="34"/>
      <c r="C257" s="64" t="s">
        <v>41</v>
      </c>
      <c r="D257" s="64"/>
      <c r="E257" s="64"/>
      <c r="F257" s="64"/>
    </row>
    <row r="258" spans="1:6" s="17" customFormat="1" ht="21">
      <c r="A258" s="34"/>
      <c r="B258" s="34"/>
      <c r="C258" s="34"/>
      <c r="D258" s="17" t="s">
        <v>7</v>
      </c>
      <c r="E258" s="18">
        <v>1000000</v>
      </c>
      <c r="F258" s="19" t="s">
        <v>6</v>
      </c>
    </row>
    <row r="259" spans="1:6" s="9" customFormat="1" ht="315" customHeight="1">
      <c r="A259" s="55" t="s">
        <v>207</v>
      </c>
      <c r="B259" s="56"/>
      <c r="C259" s="56"/>
      <c r="D259" s="56"/>
      <c r="E259" s="56"/>
      <c r="F259" s="56"/>
    </row>
    <row r="260" spans="1:6" s="9" customFormat="1" ht="39" customHeight="1">
      <c r="A260" s="53" t="s">
        <v>89</v>
      </c>
      <c r="B260" s="53"/>
      <c r="C260" s="53"/>
      <c r="D260" s="53"/>
      <c r="E260" s="53"/>
      <c r="F260" s="53"/>
    </row>
    <row r="261" spans="1:6" s="9" customFormat="1" ht="39" customHeight="1">
      <c r="A261" s="53" t="s">
        <v>91</v>
      </c>
      <c r="B261" s="53"/>
      <c r="C261" s="53"/>
      <c r="D261" s="53"/>
      <c r="E261" s="53"/>
      <c r="F261" s="53"/>
    </row>
    <row r="262" spans="1:6" s="9" customFormat="1" ht="39" customHeight="1">
      <c r="A262" s="52" t="s">
        <v>201</v>
      </c>
      <c r="B262" s="52"/>
      <c r="C262" s="52"/>
      <c r="D262" s="52"/>
      <c r="E262" s="52"/>
      <c r="F262" s="52"/>
    </row>
    <row r="263" spans="1:6" s="9" customFormat="1" ht="39" customHeight="1">
      <c r="A263" s="52" t="s">
        <v>120</v>
      </c>
      <c r="B263" s="52"/>
      <c r="C263" s="52"/>
      <c r="D263" s="52"/>
      <c r="E263" s="52"/>
      <c r="F263" s="52"/>
    </row>
    <row r="264" spans="1:6" s="9" customFormat="1" ht="39" customHeight="1">
      <c r="A264" s="52" t="s">
        <v>171</v>
      </c>
      <c r="B264" s="52"/>
      <c r="C264" s="52"/>
      <c r="D264" s="52"/>
      <c r="E264" s="52"/>
      <c r="F264" s="52"/>
    </row>
    <row r="265" spans="1:6" s="9" customFormat="1" ht="21" customHeight="1">
      <c r="A265" s="52" t="s">
        <v>248</v>
      </c>
      <c r="B265" s="52"/>
      <c r="C265" s="52"/>
      <c r="D265" s="52"/>
      <c r="E265" s="52"/>
      <c r="F265" s="52"/>
    </row>
    <row r="266" spans="1:6" s="9" customFormat="1" ht="21">
      <c r="A266" s="24"/>
      <c r="B266" s="24"/>
      <c r="C266" s="24"/>
      <c r="D266" s="24"/>
      <c r="E266" s="24"/>
      <c r="F266" s="24"/>
    </row>
    <row r="267" spans="1:6" s="9" customFormat="1" ht="21">
      <c r="A267" s="24"/>
      <c r="B267" s="24"/>
      <c r="C267" s="24"/>
      <c r="D267" s="24"/>
      <c r="E267" s="24"/>
      <c r="F267" s="24"/>
    </row>
    <row r="268" spans="1:6" s="9" customFormat="1" ht="21">
      <c r="A268" s="24"/>
      <c r="B268" s="24"/>
      <c r="C268" s="24"/>
      <c r="D268" s="24"/>
      <c r="E268" s="24"/>
      <c r="F268" s="24"/>
    </row>
    <row r="269" spans="1:6" s="9" customFormat="1" ht="21">
      <c r="A269" s="24"/>
      <c r="B269" s="24"/>
      <c r="C269" s="24"/>
      <c r="D269" s="24"/>
      <c r="E269" s="24"/>
      <c r="F269" s="24"/>
    </row>
    <row r="270" spans="1:6" s="9" customFormat="1" ht="21">
      <c r="A270" s="24"/>
      <c r="B270" s="24"/>
      <c r="C270" s="24"/>
      <c r="D270" s="24"/>
      <c r="E270" s="24"/>
      <c r="F270" s="24"/>
    </row>
    <row r="271" spans="1:6" s="9" customFormat="1" ht="21">
      <c r="A271" s="24"/>
      <c r="B271" s="24"/>
      <c r="C271" s="24"/>
      <c r="D271" s="24"/>
      <c r="E271" s="24"/>
      <c r="F271" s="24"/>
    </row>
    <row r="272" spans="1:6" s="9" customFormat="1" ht="21">
      <c r="A272" s="24"/>
      <c r="B272" s="24"/>
      <c r="C272" s="24"/>
      <c r="D272" s="24"/>
      <c r="E272" s="24"/>
      <c r="F272" s="24"/>
    </row>
    <row r="273" spans="1:6" s="9" customFormat="1" ht="21">
      <c r="A273" s="24"/>
      <c r="B273" s="24"/>
      <c r="C273" s="24"/>
      <c r="D273" s="24"/>
      <c r="E273" s="24"/>
      <c r="F273" s="24"/>
    </row>
    <row r="274" spans="1:6" s="17" customFormat="1" ht="21">
      <c r="A274" s="34"/>
      <c r="B274" s="34"/>
      <c r="C274" s="34" t="s">
        <v>42</v>
      </c>
      <c r="D274" s="17" t="s">
        <v>7</v>
      </c>
      <c r="E274" s="18">
        <v>500000</v>
      </c>
      <c r="F274" s="19" t="s">
        <v>6</v>
      </c>
    </row>
    <row r="275" spans="1:6" s="9" customFormat="1" ht="299.25" customHeight="1">
      <c r="A275" s="55" t="s">
        <v>195</v>
      </c>
      <c r="B275" s="56"/>
      <c r="C275" s="56"/>
      <c r="D275" s="56"/>
      <c r="E275" s="56"/>
      <c r="F275" s="56"/>
    </row>
    <row r="276" spans="1:6" s="9" customFormat="1" ht="39" customHeight="1">
      <c r="A276" s="53" t="s">
        <v>91</v>
      </c>
      <c r="B276" s="53"/>
      <c r="C276" s="53"/>
      <c r="D276" s="53"/>
      <c r="E276" s="53"/>
      <c r="F276" s="53"/>
    </row>
    <row r="277" spans="1:6" s="9" customFormat="1" ht="39" customHeight="1">
      <c r="A277" s="52" t="s">
        <v>201</v>
      </c>
      <c r="B277" s="52"/>
      <c r="C277" s="52"/>
      <c r="D277" s="52"/>
      <c r="E277" s="52"/>
      <c r="F277" s="52"/>
    </row>
    <row r="278" spans="1:6" s="9" customFormat="1" ht="39" customHeight="1">
      <c r="A278" s="52" t="s">
        <v>120</v>
      </c>
      <c r="B278" s="52"/>
      <c r="C278" s="52"/>
      <c r="D278" s="52"/>
      <c r="E278" s="52"/>
      <c r="F278" s="52"/>
    </row>
    <row r="279" spans="1:6" s="9" customFormat="1" ht="39" customHeight="1">
      <c r="A279" s="52" t="s">
        <v>171</v>
      </c>
      <c r="B279" s="52"/>
      <c r="C279" s="52"/>
      <c r="D279" s="52"/>
      <c r="E279" s="52"/>
      <c r="F279" s="52"/>
    </row>
    <row r="280" spans="1:6" s="9" customFormat="1" ht="21" customHeight="1">
      <c r="A280" s="52" t="s">
        <v>249</v>
      </c>
      <c r="B280" s="52"/>
      <c r="C280" s="52"/>
      <c r="D280" s="52"/>
      <c r="E280" s="52"/>
      <c r="F280" s="52"/>
    </row>
    <row r="281" spans="1:6" s="9" customFormat="1" ht="21">
      <c r="A281" s="24"/>
      <c r="B281" s="24"/>
      <c r="C281" s="24"/>
      <c r="D281" s="24"/>
      <c r="E281" s="24"/>
      <c r="F281" s="24"/>
    </row>
    <row r="282" spans="1:6" s="9" customFormat="1" ht="21">
      <c r="A282" s="24"/>
      <c r="B282" s="24"/>
      <c r="C282" s="24"/>
      <c r="D282" s="24"/>
      <c r="E282" s="24"/>
      <c r="F282" s="24"/>
    </row>
    <row r="283" spans="1:6" s="9" customFormat="1" ht="21">
      <c r="A283" s="24"/>
      <c r="B283" s="24"/>
      <c r="C283" s="24"/>
      <c r="D283" s="24"/>
      <c r="E283" s="24"/>
      <c r="F283" s="24"/>
    </row>
    <row r="284" spans="1:6" s="9" customFormat="1" ht="21">
      <c r="A284" s="24"/>
      <c r="B284" s="24"/>
      <c r="C284" s="24"/>
      <c r="D284" s="24"/>
      <c r="E284" s="24"/>
      <c r="F284" s="24"/>
    </row>
    <row r="285" spans="1:6" s="9" customFormat="1" ht="21">
      <c r="A285" s="24"/>
      <c r="B285" s="24"/>
      <c r="C285" s="24"/>
      <c r="D285" s="24"/>
      <c r="E285" s="24"/>
      <c r="F285" s="24"/>
    </row>
    <row r="286" spans="1:6" s="9" customFormat="1" ht="21">
      <c r="A286" s="24"/>
      <c r="B286" s="24"/>
      <c r="C286" s="24"/>
      <c r="D286" s="24"/>
      <c r="E286" s="24"/>
      <c r="F286" s="24"/>
    </row>
    <row r="287" spans="1:6" s="9" customFormat="1" ht="21">
      <c r="A287" s="24"/>
      <c r="B287" s="24"/>
      <c r="C287" s="24"/>
      <c r="D287" s="24"/>
      <c r="E287" s="24"/>
      <c r="F287" s="24"/>
    </row>
    <row r="288" spans="1:6" s="9" customFormat="1" ht="21">
      <c r="A288" s="24"/>
      <c r="B288" s="24"/>
      <c r="C288" s="24"/>
      <c r="D288" s="24"/>
      <c r="E288" s="24"/>
      <c r="F288" s="24"/>
    </row>
    <row r="289" spans="1:6" s="9" customFormat="1" ht="21">
      <c r="A289" s="24"/>
      <c r="B289" s="24"/>
      <c r="C289" s="24"/>
      <c r="D289" s="24"/>
      <c r="E289" s="24"/>
      <c r="F289" s="24"/>
    </row>
    <row r="290" spans="1:6" s="9" customFormat="1" ht="21">
      <c r="A290" s="24"/>
      <c r="B290" s="24"/>
      <c r="C290" s="24"/>
      <c r="D290" s="24"/>
      <c r="E290" s="24"/>
      <c r="F290" s="24"/>
    </row>
    <row r="291" spans="1:6" s="9" customFormat="1" ht="21">
      <c r="A291" s="24"/>
      <c r="B291" s="24"/>
      <c r="C291" s="24"/>
      <c r="D291" s="24"/>
      <c r="E291" s="24"/>
      <c r="F291" s="24"/>
    </row>
    <row r="292" spans="1:6" s="9" customFormat="1" ht="21">
      <c r="A292" s="24"/>
      <c r="B292" s="24"/>
      <c r="C292" s="24"/>
      <c r="D292" s="24"/>
      <c r="E292" s="24"/>
      <c r="F292" s="24"/>
    </row>
    <row r="293" spans="1:6" s="17" customFormat="1" ht="21">
      <c r="A293" s="34"/>
      <c r="B293" s="34"/>
      <c r="C293" s="64" t="s">
        <v>133</v>
      </c>
      <c r="D293" s="64"/>
      <c r="E293" s="64"/>
      <c r="F293" s="64"/>
    </row>
    <row r="294" spans="1:6" s="17" customFormat="1" ht="22.5" customHeight="1">
      <c r="A294" s="34"/>
      <c r="B294" s="34"/>
      <c r="C294" s="34"/>
      <c r="D294" s="17" t="s">
        <v>7</v>
      </c>
      <c r="E294" s="18">
        <v>100000</v>
      </c>
      <c r="F294" s="19" t="s">
        <v>6</v>
      </c>
    </row>
    <row r="295" spans="1:6" s="9" customFormat="1" ht="261.75" customHeight="1">
      <c r="A295" s="55" t="s">
        <v>196</v>
      </c>
      <c r="B295" s="56"/>
      <c r="C295" s="56"/>
      <c r="D295" s="56"/>
      <c r="E295" s="56"/>
      <c r="F295" s="56"/>
    </row>
    <row r="296" spans="1:6" s="9" customFormat="1" ht="39" customHeight="1">
      <c r="A296" s="53" t="s">
        <v>91</v>
      </c>
      <c r="B296" s="53"/>
      <c r="C296" s="53"/>
      <c r="D296" s="53"/>
      <c r="E296" s="53"/>
      <c r="F296" s="53"/>
    </row>
    <row r="297" spans="1:6" s="9" customFormat="1" ht="39" customHeight="1">
      <c r="A297" s="52" t="s">
        <v>201</v>
      </c>
      <c r="B297" s="52"/>
      <c r="C297" s="52"/>
      <c r="D297" s="52"/>
      <c r="E297" s="52"/>
      <c r="F297" s="52"/>
    </row>
    <row r="298" spans="1:6" s="9" customFormat="1" ht="39" customHeight="1">
      <c r="A298" s="52" t="s">
        <v>120</v>
      </c>
      <c r="B298" s="52"/>
      <c r="C298" s="52"/>
      <c r="D298" s="52"/>
      <c r="E298" s="52"/>
      <c r="F298" s="52"/>
    </row>
    <row r="299" spans="1:6" s="9" customFormat="1" ht="39" customHeight="1">
      <c r="A299" s="52" t="s">
        <v>171</v>
      </c>
      <c r="B299" s="52"/>
      <c r="C299" s="52"/>
      <c r="D299" s="52"/>
      <c r="E299" s="52"/>
      <c r="F299" s="52"/>
    </row>
    <row r="300" spans="1:6" s="9" customFormat="1" ht="21" customHeight="1">
      <c r="A300" s="52" t="s">
        <v>250</v>
      </c>
      <c r="B300" s="52"/>
      <c r="C300" s="52"/>
      <c r="D300" s="52"/>
      <c r="E300" s="52"/>
      <c r="F300" s="52"/>
    </row>
    <row r="301" spans="1:6" s="9" customFormat="1" ht="21">
      <c r="A301" s="24"/>
      <c r="B301" s="24"/>
      <c r="C301" s="24"/>
      <c r="D301" s="24"/>
      <c r="E301" s="24"/>
      <c r="F301" s="24"/>
    </row>
    <row r="302" spans="1:6" s="9" customFormat="1" ht="21">
      <c r="A302" s="24"/>
      <c r="B302" s="24"/>
      <c r="C302" s="24"/>
      <c r="D302" s="24"/>
      <c r="E302" s="24"/>
      <c r="F302" s="24"/>
    </row>
    <row r="303" spans="1:6" s="9" customFormat="1" ht="21">
      <c r="A303" s="24"/>
      <c r="B303" s="24"/>
      <c r="C303" s="24"/>
      <c r="D303" s="24"/>
      <c r="E303" s="24"/>
      <c r="F303" s="24"/>
    </row>
    <row r="304" spans="1:6" s="9" customFormat="1" ht="21">
      <c r="A304" s="24"/>
      <c r="B304" s="24"/>
      <c r="C304" s="24"/>
      <c r="D304" s="24"/>
      <c r="E304" s="24"/>
      <c r="F304" s="24"/>
    </row>
    <row r="305" spans="1:6" s="9" customFormat="1" ht="21">
      <c r="A305" s="24"/>
      <c r="B305" s="24"/>
      <c r="C305" s="24"/>
      <c r="D305" s="24"/>
      <c r="E305" s="24"/>
      <c r="F305" s="24"/>
    </row>
    <row r="306" spans="1:6" s="9" customFormat="1" ht="21">
      <c r="A306" s="24"/>
      <c r="B306" s="24"/>
      <c r="C306" s="24"/>
      <c r="D306" s="24"/>
      <c r="E306" s="24"/>
      <c r="F306" s="24"/>
    </row>
    <row r="307" spans="1:6" s="9" customFormat="1" ht="21">
      <c r="A307" s="24"/>
      <c r="B307" s="24"/>
      <c r="C307" s="24"/>
      <c r="D307" s="24"/>
      <c r="E307" s="24"/>
      <c r="F307" s="24"/>
    </row>
    <row r="308" spans="1:6" s="9" customFormat="1" ht="21">
      <c r="A308" s="24"/>
      <c r="B308" s="24"/>
      <c r="C308" s="24"/>
      <c r="D308" s="24"/>
      <c r="E308" s="24"/>
      <c r="F308" s="24"/>
    </row>
    <row r="309" spans="1:6" s="9" customFormat="1" ht="21">
      <c r="A309" s="24"/>
      <c r="B309" s="24"/>
      <c r="C309" s="24"/>
      <c r="D309" s="24"/>
      <c r="E309" s="24"/>
      <c r="F309" s="24"/>
    </row>
    <row r="310" spans="1:6" s="9" customFormat="1" ht="21">
      <c r="A310" s="24"/>
      <c r="B310" s="24"/>
      <c r="C310" s="24"/>
      <c r="D310" s="24"/>
      <c r="E310" s="24"/>
      <c r="F310" s="24"/>
    </row>
    <row r="311" spans="1:6" s="9" customFormat="1" ht="21">
      <c r="A311" s="24"/>
      <c r="B311" s="24"/>
      <c r="C311" s="24"/>
      <c r="D311" s="24"/>
      <c r="E311" s="24"/>
      <c r="F311" s="24"/>
    </row>
    <row r="312" spans="1:6" s="9" customFormat="1" ht="21">
      <c r="A312" s="24"/>
      <c r="B312" s="24"/>
      <c r="C312" s="24"/>
      <c r="D312" s="24"/>
      <c r="E312" s="24"/>
      <c r="F312" s="24"/>
    </row>
    <row r="313" spans="1:6" s="9" customFormat="1" ht="21">
      <c r="A313" s="24"/>
      <c r="B313" s="24"/>
      <c r="C313" s="24"/>
      <c r="D313" s="24"/>
      <c r="E313" s="24"/>
      <c r="F313" s="24"/>
    </row>
    <row r="314" spans="1:6" s="17" customFormat="1" ht="21">
      <c r="A314" s="34"/>
      <c r="B314" s="34"/>
      <c r="C314" s="64" t="s">
        <v>74</v>
      </c>
      <c r="D314" s="64"/>
      <c r="E314" s="64"/>
      <c r="F314" s="64"/>
    </row>
    <row r="315" spans="1:6" s="17" customFormat="1" ht="22.5" customHeight="1">
      <c r="A315" s="34"/>
      <c r="B315" s="34"/>
      <c r="C315" s="34" t="s">
        <v>34</v>
      </c>
      <c r="D315" s="17" t="s">
        <v>7</v>
      </c>
      <c r="E315" s="18">
        <v>150000</v>
      </c>
      <c r="F315" s="19" t="s">
        <v>6</v>
      </c>
    </row>
    <row r="316" spans="1:6" s="9" customFormat="1" ht="280.5" customHeight="1">
      <c r="A316" s="55" t="s">
        <v>208</v>
      </c>
      <c r="B316" s="56"/>
      <c r="C316" s="56"/>
      <c r="D316" s="56"/>
      <c r="E316" s="56"/>
      <c r="F316" s="56"/>
    </row>
    <row r="317" spans="1:6" s="9" customFormat="1" ht="39" customHeight="1">
      <c r="A317" s="53" t="s">
        <v>91</v>
      </c>
      <c r="B317" s="53"/>
      <c r="C317" s="53"/>
      <c r="D317" s="53"/>
      <c r="E317" s="53"/>
      <c r="F317" s="53"/>
    </row>
    <row r="318" spans="1:6" s="9" customFormat="1" ht="39" customHeight="1">
      <c r="A318" s="52" t="s">
        <v>201</v>
      </c>
      <c r="B318" s="52"/>
      <c r="C318" s="52"/>
      <c r="D318" s="52"/>
      <c r="E318" s="52"/>
      <c r="F318" s="52"/>
    </row>
    <row r="319" spans="1:6" s="9" customFormat="1" ht="39" customHeight="1">
      <c r="A319" s="52" t="s">
        <v>120</v>
      </c>
      <c r="B319" s="52"/>
      <c r="C319" s="52"/>
      <c r="D319" s="52"/>
      <c r="E319" s="52"/>
      <c r="F319" s="52"/>
    </row>
    <row r="320" spans="1:6" s="9" customFormat="1" ht="39" customHeight="1">
      <c r="A320" s="52" t="s">
        <v>171</v>
      </c>
      <c r="B320" s="52"/>
      <c r="C320" s="52"/>
      <c r="D320" s="52"/>
      <c r="E320" s="52"/>
      <c r="F320" s="52"/>
    </row>
    <row r="321" spans="1:6" s="9" customFormat="1" ht="21" customHeight="1">
      <c r="A321" s="52" t="s">
        <v>251</v>
      </c>
      <c r="B321" s="52"/>
      <c r="C321" s="52"/>
      <c r="D321" s="52"/>
      <c r="E321" s="52"/>
      <c r="F321" s="52"/>
    </row>
    <row r="322" spans="1:6" s="9" customFormat="1" ht="21">
      <c r="A322" s="24"/>
      <c r="B322" s="24"/>
      <c r="C322" s="24"/>
      <c r="D322" s="24"/>
      <c r="E322" s="24"/>
      <c r="F322" s="24"/>
    </row>
    <row r="323" spans="1:6" s="9" customFormat="1" ht="21">
      <c r="A323" s="24"/>
      <c r="B323" s="24"/>
      <c r="C323" s="24"/>
      <c r="D323" s="24"/>
      <c r="E323" s="24"/>
      <c r="F323" s="24"/>
    </row>
    <row r="324" spans="1:6" s="9" customFormat="1" ht="21">
      <c r="A324" s="24"/>
      <c r="B324" s="24"/>
      <c r="C324" s="24"/>
      <c r="D324" s="24"/>
      <c r="E324" s="24"/>
      <c r="F324" s="24"/>
    </row>
    <row r="325" spans="1:6" s="9" customFormat="1" ht="21">
      <c r="A325" s="24"/>
      <c r="B325" s="24"/>
      <c r="C325" s="24"/>
      <c r="D325" s="24"/>
      <c r="E325" s="24"/>
      <c r="F325" s="24"/>
    </row>
    <row r="326" spans="1:6" s="9" customFormat="1" ht="21">
      <c r="A326" s="24"/>
      <c r="B326" s="24"/>
      <c r="C326" s="24"/>
      <c r="D326" s="24"/>
      <c r="E326" s="24"/>
      <c r="F326" s="24"/>
    </row>
    <row r="327" spans="1:6" s="9" customFormat="1" ht="21">
      <c r="A327" s="24"/>
      <c r="B327" s="24"/>
      <c r="C327" s="24"/>
      <c r="D327" s="24"/>
      <c r="E327" s="24"/>
      <c r="F327" s="24"/>
    </row>
    <row r="328" spans="1:6" s="9" customFormat="1" ht="21">
      <c r="A328" s="24"/>
      <c r="B328" s="24"/>
      <c r="C328" s="24"/>
      <c r="D328" s="24"/>
      <c r="E328" s="24"/>
      <c r="F328" s="24"/>
    </row>
    <row r="329" spans="1:6" s="9" customFormat="1" ht="21">
      <c r="A329" s="24"/>
      <c r="B329" s="24"/>
      <c r="C329" s="24"/>
      <c r="D329" s="24"/>
      <c r="E329" s="24"/>
      <c r="F329" s="24"/>
    </row>
    <row r="330" spans="1:6" s="9" customFormat="1" ht="21">
      <c r="A330" s="24"/>
      <c r="B330" s="24"/>
      <c r="C330" s="24"/>
      <c r="D330" s="24"/>
      <c r="E330" s="24"/>
      <c r="F330" s="24"/>
    </row>
    <row r="331" spans="1:6" s="9" customFormat="1" ht="21">
      <c r="A331" s="24"/>
      <c r="B331" s="24"/>
      <c r="C331" s="24"/>
      <c r="D331" s="24"/>
      <c r="E331" s="24"/>
      <c r="F331" s="24"/>
    </row>
    <row r="332" spans="1:6" s="9" customFormat="1" ht="21">
      <c r="A332" s="24"/>
      <c r="B332" s="24"/>
      <c r="C332" s="24"/>
      <c r="D332" s="24"/>
      <c r="E332" s="24"/>
      <c r="F332" s="24"/>
    </row>
    <row r="333" spans="1:6" s="46" customFormat="1" ht="42">
      <c r="A333" s="45"/>
      <c r="B333" s="45"/>
      <c r="C333" s="45" t="s">
        <v>43</v>
      </c>
      <c r="D333" s="46" t="s">
        <v>7</v>
      </c>
      <c r="E333" s="47">
        <v>100000</v>
      </c>
      <c r="F333" s="48" t="s">
        <v>6</v>
      </c>
    </row>
    <row r="334" spans="1:6" s="9" customFormat="1" ht="236.25" customHeight="1">
      <c r="A334" s="55" t="s">
        <v>197</v>
      </c>
      <c r="B334" s="56"/>
      <c r="C334" s="56"/>
      <c r="D334" s="56"/>
      <c r="E334" s="56"/>
      <c r="F334" s="56"/>
    </row>
    <row r="335" spans="1:6" s="9" customFormat="1" ht="39" customHeight="1">
      <c r="A335" s="53" t="s">
        <v>91</v>
      </c>
      <c r="B335" s="53"/>
      <c r="C335" s="53"/>
      <c r="D335" s="53"/>
      <c r="E335" s="53"/>
      <c r="F335" s="53"/>
    </row>
    <row r="336" spans="1:6" s="9" customFormat="1" ht="39" customHeight="1">
      <c r="A336" s="52" t="s">
        <v>201</v>
      </c>
      <c r="B336" s="52"/>
      <c r="C336" s="52"/>
      <c r="D336" s="52"/>
      <c r="E336" s="52"/>
      <c r="F336" s="52"/>
    </row>
    <row r="337" spans="1:6" s="9" customFormat="1" ht="39" customHeight="1">
      <c r="A337" s="52" t="s">
        <v>120</v>
      </c>
      <c r="B337" s="52"/>
      <c r="C337" s="52"/>
      <c r="D337" s="52"/>
      <c r="E337" s="52"/>
      <c r="F337" s="52"/>
    </row>
    <row r="338" spans="1:6" s="9" customFormat="1" ht="39" customHeight="1">
      <c r="A338" s="52" t="s">
        <v>171</v>
      </c>
      <c r="B338" s="52"/>
      <c r="C338" s="52"/>
      <c r="D338" s="52"/>
      <c r="E338" s="52"/>
      <c r="F338" s="52"/>
    </row>
    <row r="339" spans="1:6" s="9" customFormat="1" ht="21" customHeight="1">
      <c r="A339" s="52" t="s">
        <v>252</v>
      </c>
      <c r="B339" s="52"/>
      <c r="C339" s="52"/>
      <c r="D339" s="52"/>
      <c r="E339" s="52"/>
      <c r="F339" s="52"/>
    </row>
    <row r="340" spans="1:6" s="9" customFormat="1" ht="21">
      <c r="A340" s="24"/>
      <c r="B340" s="24"/>
      <c r="C340" s="24"/>
      <c r="D340" s="24"/>
      <c r="E340" s="24"/>
      <c r="F340" s="24"/>
    </row>
    <row r="341" spans="1:6" s="9" customFormat="1" ht="21">
      <c r="A341" s="24"/>
      <c r="B341" s="24"/>
      <c r="C341" s="24"/>
      <c r="D341" s="24"/>
      <c r="E341" s="24"/>
      <c r="F341" s="24"/>
    </row>
    <row r="342" spans="1:6" s="9" customFormat="1" ht="21">
      <c r="A342" s="24"/>
      <c r="B342" s="24"/>
      <c r="C342" s="24"/>
      <c r="D342" s="24"/>
      <c r="E342" s="24"/>
      <c r="F342" s="24"/>
    </row>
    <row r="343" spans="1:6" s="9" customFormat="1" ht="21">
      <c r="A343" s="24"/>
      <c r="B343" s="24"/>
      <c r="C343" s="24"/>
      <c r="D343" s="24"/>
      <c r="E343" s="24"/>
      <c r="F343" s="24"/>
    </row>
    <row r="344" spans="1:6" s="9" customFormat="1" ht="21">
      <c r="A344" s="24"/>
      <c r="B344" s="24"/>
      <c r="C344" s="24"/>
      <c r="D344" s="24"/>
      <c r="E344" s="24"/>
      <c r="F344" s="24"/>
    </row>
    <row r="345" spans="1:6" s="9" customFormat="1" ht="21">
      <c r="A345" s="24"/>
      <c r="B345" s="24"/>
      <c r="C345" s="24"/>
      <c r="D345" s="24"/>
      <c r="E345" s="24"/>
      <c r="F345" s="24"/>
    </row>
    <row r="346" spans="1:6" s="9" customFormat="1" ht="21">
      <c r="A346" s="24"/>
      <c r="B346" s="24"/>
      <c r="C346" s="24"/>
      <c r="D346" s="24"/>
      <c r="E346" s="24"/>
      <c r="F346" s="24"/>
    </row>
    <row r="347" spans="1:6" s="9" customFormat="1" ht="21">
      <c r="A347" s="24"/>
      <c r="B347" s="24"/>
      <c r="C347" s="24"/>
      <c r="D347" s="24"/>
      <c r="E347" s="24"/>
      <c r="F347" s="24"/>
    </row>
    <row r="348" spans="1:6" s="9" customFormat="1" ht="21">
      <c r="A348" s="24"/>
      <c r="B348" s="24"/>
      <c r="C348" s="24"/>
      <c r="D348" s="24"/>
      <c r="E348" s="24"/>
      <c r="F348" s="24"/>
    </row>
    <row r="349" spans="1:6" s="9" customFormat="1" ht="21">
      <c r="A349" s="24"/>
      <c r="B349" s="24"/>
      <c r="C349" s="24"/>
      <c r="D349" s="24"/>
      <c r="E349" s="24"/>
      <c r="F349" s="24"/>
    </row>
    <row r="350" spans="1:6" s="9" customFormat="1" ht="21">
      <c r="A350" s="24"/>
      <c r="B350" s="24"/>
      <c r="C350" s="24"/>
      <c r="D350" s="24"/>
      <c r="E350" s="24"/>
      <c r="F350" s="24"/>
    </row>
    <row r="351" spans="1:6" s="9" customFormat="1" ht="21">
      <c r="A351" s="24"/>
      <c r="B351" s="24"/>
      <c r="C351" s="24"/>
      <c r="D351" s="24"/>
      <c r="E351" s="24"/>
      <c r="F351" s="24"/>
    </row>
    <row r="352" spans="1:6" s="9" customFormat="1" ht="21">
      <c r="A352" s="24"/>
      <c r="B352" s="24"/>
      <c r="C352" s="24"/>
      <c r="D352" s="24"/>
      <c r="E352" s="24"/>
      <c r="F352" s="24"/>
    </row>
    <row r="353" spans="1:6" s="9" customFormat="1" ht="21">
      <c r="A353" s="24"/>
      <c r="B353" s="24"/>
      <c r="C353" s="24"/>
      <c r="D353" s="24"/>
      <c r="E353" s="24"/>
      <c r="F353" s="24"/>
    </row>
    <row r="354" spans="1:6" s="17" customFormat="1" ht="21">
      <c r="A354" s="34"/>
      <c r="B354" s="34"/>
      <c r="C354" s="64" t="s">
        <v>55</v>
      </c>
      <c r="D354" s="64"/>
      <c r="E354" s="64"/>
      <c r="F354" s="64"/>
    </row>
    <row r="355" spans="1:6" s="17" customFormat="1" ht="21">
      <c r="A355" s="34"/>
      <c r="B355" s="34"/>
      <c r="C355" s="34"/>
      <c r="D355" s="17" t="s">
        <v>7</v>
      </c>
      <c r="E355" s="18">
        <v>100000</v>
      </c>
      <c r="F355" s="19" t="s">
        <v>6</v>
      </c>
    </row>
    <row r="356" spans="1:6" s="9" customFormat="1" ht="252.75" customHeight="1">
      <c r="A356" s="55" t="s">
        <v>198</v>
      </c>
      <c r="B356" s="56"/>
      <c r="C356" s="56"/>
      <c r="D356" s="56"/>
      <c r="E356" s="56"/>
      <c r="F356" s="56"/>
    </row>
    <row r="357" spans="1:6" s="9" customFormat="1" ht="39" customHeight="1">
      <c r="A357" s="53" t="s">
        <v>91</v>
      </c>
      <c r="B357" s="53"/>
      <c r="C357" s="53"/>
      <c r="D357" s="53"/>
      <c r="E357" s="53"/>
      <c r="F357" s="53"/>
    </row>
    <row r="358" spans="1:6" s="9" customFormat="1" ht="39" customHeight="1">
      <c r="A358" s="52" t="s">
        <v>201</v>
      </c>
      <c r="B358" s="52"/>
      <c r="C358" s="52"/>
      <c r="D358" s="52"/>
      <c r="E358" s="52"/>
      <c r="F358" s="52"/>
    </row>
    <row r="359" spans="1:6" s="9" customFormat="1" ht="39" customHeight="1">
      <c r="A359" s="52" t="s">
        <v>120</v>
      </c>
      <c r="B359" s="52"/>
      <c r="C359" s="52"/>
      <c r="D359" s="52"/>
      <c r="E359" s="52"/>
      <c r="F359" s="52"/>
    </row>
    <row r="360" spans="1:6" s="9" customFormat="1" ht="39" customHeight="1">
      <c r="A360" s="52" t="s">
        <v>171</v>
      </c>
      <c r="B360" s="52"/>
      <c r="C360" s="52"/>
      <c r="D360" s="52"/>
      <c r="E360" s="52"/>
      <c r="F360" s="52"/>
    </row>
    <row r="361" spans="1:6" s="9" customFormat="1" ht="21" customHeight="1">
      <c r="A361" s="52" t="s">
        <v>253</v>
      </c>
      <c r="B361" s="52"/>
      <c r="C361" s="52"/>
      <c r="D361" s="52"/>
      <c r="E361" s="52"/>
      <c r="F361" s="52"/>
    </row>
    <row r="362" spans="1:6" s="9" customFormat="1" ht="21">
      <c r="A362" s="24"/>
      <c r="B362" s="24"/>
      <c r="C362" s="24"/>
      <c r="D362" s="24"/>
      <c r="E362" s="24"/>
      <c r="F362" s="24"/>
    </row>
    <row r="363" spans="1:6" s="9" customFormat="1" ht="21">
      <c r="A363" s="24"/>
      <c r="B363" s="24"/>
      <c r="C363" s="24"/>
      <c r="D363" s="24"/>
      <c r="E363" s="24"/>
      <c r="F363" s="24"/>
    </row>
    <row r="364" spans="1:6" s="9" customFormat="1" ht="21">
      <c r="A364" s="24"/>
      <c r="B364" s="24"/>
      <c r="C364" s="24"/>
      <c r="D364" s="24"/>
      <c r="E364" s="24"/>
      <c r="F364" s="24"/>
    </row>
    <row r="365" spans="1:6" s="9" customFormat="1" ht="21">
      <c r="A365" s="24"/>
      <c r="B365" s="24"/>
      <c r="C365" s="24"/>
      <c r="D365" s="24"/>
      <c r="E365" s="24"/>
      <c r="F365" s="24"/>
    </row>
    <row r="366" spans="1:6" s="9" customFormat="1" ht="21">
      <c r="A366" s="24"/>
      <c r="B366" s="24"/>
      <c r="C366" s="24"/>
      <c r="D366" s="24"/>
      <c r="E366" s="24"/>
      <c r="F366" s="24"/>
    </row>
    <row r="367" spans="1:6" s="9" customFormat="1" ht="21">
      <c r="A367" s="24"/>
      <c r="B367" s="24"/>
      <c r="C367" s="24"/>
      <c r="D367" s="24"/>
      <c r="E367" s="24"/>
      <c r="F367" s="24"/>
    </row>
    <row r="368" spans="1:6" s="9" customFormat="1" ht="21">
      <c r="A368" s="24"/>
      <c r="B368" s="24"/>
      <c r="C368" s="24"/>
      <c r="D368" s="24"/>
      <c r="E368" s="24"/>
      <c r="F368" s="24"/>
    </row>
    <row r="369" spans="1:6" s="9" customFormat="1" ht="21">
      <c r="A369" s="24"/>
      <c r="B369" s="24"/>
      <c r="C369" s="24"/>
      <c r="D369" s="24"/>
      <c r="E369" s="24"/>
      <c r="F369" s="24"/>
    </row>
    <row r="370" spans="1:6" s="9" customFormat="1" ht="21">
      <c r="A370" s="24"/>
      <c r="B370" s="24"/>
      <c r="C370" s="24"/>
      <c r="D370" s="24"/>
      <c r="E370" s="24"/>
      <c r="F370" s="24"/>
    </row>
    <row r="371" spans="1:6" s="9" customFormat="1" ht="21">
      <c r="A371" s="24"/>
      <c r="B371" s="24"/>
      <c r="C371" s="24"/>
      <c r="D371" s="24"/>
      <c r="E371" s="24"/>
      <c r="F371" s="24"/>
    </row>
    <row r="372" spans="1:6" s="9" customFormat="1" ht="21">
      <c r="A372" s="24"/>
      <c r="B372" s="24"/>
      <c r="C372" s="24"/>
      <c r="D372" s="24"/>
      <c r="E372" s="24"/>
      <c r="F372" s="24"/>
    </row>
    <row r="373" spans="1:6" s="9" customFormat="1" ht="21">
      <c r="A373" s="24"/>
      <c r="B373" s="24"/>
      <c r="C373" s="24"/>
      <c r="D373" s="24"/>
      <c r="E373" s="24"/>
      <c r="F373" s="24"/>
    </row>
    <row r="374" spans="1:6" s="9" customFormat="1" ht="21">
      <c r="A374" s="24"/>
      <c r="B374" s="24"/>
      <c r="C374" s="24"/>
      <c r="D374" s="24"/>
      <c r="E374" s="24"/>
      <c r="F374" s="24"/>
    </row>
    <row r="375" spans="1:6" s="17" customFormat="1" ht="21">
      <c r="A375" s="34"/>
      <c r="B375" s="34"/>
      <c r="C375" s="34" t="s">
        <v>199</v>
      </c>
      <c r="D375" s="17" t="s">
        <v>7</v>
      </c>
      <c r="E375" s="18">
        <v>200000</v>
      </c>
      <c r="F375" s="19" t="s">
        <v>6</v>
      </c>
    </row>
    <row r="376" spans="1:6" s="9" customFormat="1" ht="216.75" customHeight="1">
      <c r="A376" s="55" t="s">
        <v>200</v>
      </c>
      <c r="B376" s="56"/>
      <c r="C376" s="56"/>
      <c r="D376" s="56"/>
      <c r="E376" s="56"/>
      <c r="F376" s="56"/>
    </row>
    <row r="377" spans="1:6" s="9" customFormat="1" ht="39" customHeight="1">
      <c r="A377" s="53" t="s">
        <v>91</v>
      </c>
      <c r="B377" s="53"/>
      <c r="C377" s="53"/>
      <c r="D377" s="53"/>
      <c r="E377" s="53"/>
      <c r="F377" s="53"/>
    </row>
    <row r="378" spans="1:6" s="9" customFormat="1" ht="39" customHeight="1">
      <c r="A378" s="52" t="s">
        <v>201</v>
      </c>
      <c r="B378" s="52"/>
      <c r="C378" s="52"/>
      <c r="D378" s="52"/>
      <c r="E378" s="52"/>
      <c r="F378" s="52"/>
    </row>
    <row r="379" spans="1:6" s="9" customFormat="1" ht="39" customHeight="1">
      <c r="A379" s="52" t="s">
        <v>120</v>
      </c>
      <c r="B379" s="52"/>
      <c r="C379" s="52"/>
      <c r="D379" s="52"/>
      <c r="E379" s="52"/>
      <c r="F379" s="52"/>
    </row>
    <row r="380" spans="1:6" s="9" customFormat="1" ht="39" customHeight="1">
      <c r="A380" s="52" t="s">
        <v>171</v>
      </c>
      <c r="B380" s="52"/>
      <c r="C380" s="52"/>
      <c r="D380" s="52"/>
      <c r="E380" s="52"/>
      <c r="F380" s="52"/>
    </row>
    <row r="381" spans="1:6" s="9" customFormat="1" ht="21" customHeight="1">
      <c r="A381" s="52" t="s">
        <v>254</v>
      </c>
      <c r="B381" s="52"/>
      <c r="C381" s="52"/>
      <c r="D381" s="52"/>
      <c r="E381" s="52"/>
      <c r="F381" s="52"/>
    </row>
    <row r="382" spans="1:6" s="9" customFormat="1" ht="21">
      <c r="A382" s="24"/>
      <c r="B382" s="24"/>
      <c r="C382" s="24"/>
      <c r="D382" s="24"/>
      <c r="E382" s="24"/>
      <c r="F382" s="24"/>
    </row>
    <row r="383" spans="1:6" s="9" customFormat="1" ht="21">
      <c r="A383" s="24"/>
      <c r="B383" s="24"/>
      <c r="C383" s="24"/>
      <c r="D383" s="24"/>
      <c r="E383" s="24"/>
      <c r="F383" s="24"/>
    </row>
    <row r="384" spans="1:6" s="9" customFormat="1" ht="21">
      <c r="A384" s="24"/>
      <c r="B384" s="24"/>
      <c r="C384" s="24"/>
      <c r="D384" s="24"/>
      <c r="E384" s="24"/>
      <c r="F384" s="24"/>
    </row>
    <row r="385" spans="1:6" s="9" customFormat="1" ht="21">
      <c r="A385" s="24"/>
      <c r="B385" s="24"/>
      <c r="C385" s="24"/>
      <c r="D385" s="24"/>
      <c r="E385" s="24"/>
      <c r="F385" s="24"/>
    </row>
    <row r="386" spans="1:6" s="9" customFormat="1" ht="21">
      <c r="A386" s="24"/>
      <c r="B386" s="24"/>
      <c r="C386" s="24"/>
      <c r="D386" s="24"/>
      <c r="E386" s="24"/>
      <c r="F386" s="24"/>
    </row>
    <row r="387" spans="1:6" s="9" customFormat="1" ht="21">
      <c r="A387" s="24"/>
      <c r="B387" s="24"/>
      <c r="C387" s="24"/>
      <c r="D387" s="24"/>
      <c r="E387" s="24"/>
      <c r="F387" s="24"/>
    </row>
    <row r="388" spans="1:6" s="9" customFormat="1" ht="21">
      <c r="A388" s="24"/>
      <c r="B388" s="24"/>
      <c r="C388" s="24"/>
      <c r="D388" s="24"/>
      <c r="E388" s="24"/>
      <c r="F388" s="24"/>
    </row>
    <row r="389" spans="1:6" s="9" customFormat="1" ht="21">
      <c r="A389" s="24"/>
      <c r="B389" s="24"/>
      <c r="C389" s="24"/>
      <c r="D389" s="24"/>
      <c r="E389" s="24"/>
      <c r="F389" s="24"/>
    </row>
    <row r="390" spans="1:6" s="9" customFormat="1" ht="21">
      <c r="A390" s="24"/>
      <c r="B390" s="24"/>
      <c r="C390" s="24"/>
      <c r="D390" s="24"/>
      <c r="E390" s="24"/>
      <c r="F390" s="24"/>
    </row>
    <row r="391" spans="1:6" s="9" customFormat="1" ht="21">
      <c r="A391" s="24"/>
      <c r="B391" s="24"/>
      <c r="C391" s="24"/>
      <c r="D391" s="24"/>
      <c r="E391" s="24"/>
      <c r="F391" s="24"/>
    </row>
    <row r="392" spans="1:6" s="9" customFormat="1" ht="21">
      <c r="A392" s="24"/>
      <c r="B392" s="24"/>
      <c r="C392" s="24"/>
      <c r="D392" s="24"/>
      <c r="E392" s="24"/>
      <c r="F392" s="24"/>
    </row>
    <row r="393" spans="1:6" s="9" customFormat="1" ht="21">
      <c r="A393" s="24"/>
      <c r="B393" s="24"/>
      <c r="C393" s="24"/>
      <c r="D393" s="24"/>
      <c r="E393" s="24"/>
      <c r="F393" s="24"/>
    </row>
    <row r="394" spans="1:6" s="9" customFormat="1" ht="21">
      <c r="A394" s="24"/>
      <c r="B394" s="24"/>
      <c r="C394" s="24"/>
      <c r="D394" s="24"/>
      <c r="E394" s="24"/>
      <c r="F394" s="24"/>
    </row>
    <row r="395" spans="1:6" s="9" customFormat="1" ht="21">
      <c r="A395" s="24"/>
      <c r="B395" s="24"/>
      <c r="C395" s="24"/>
      <c r="D395" s="24"/>
      <c r="E395" s="24"/>
      <c r="F395" s="24"/>
    </row>
    <row r="396" spans="1:6" s="9" customFormat="1" ht="21">
      <c r="A396" s="24"/>
      <c r="B396" s="24"/>
      <c r="C396" s="24"/>
      <c r="D396" s="24"/>
      <c r="E396" s="24"/>
      <c r="F396" s="24"/>
    </row>
    <row r="397" spans="1:6" s="9" customFormat="1" ht="21">
      <c r="A397" s="24"/>
      <c r="B397" s="24"/>
      <c r="C397" s="24"/>
      <c r="D397" s="24"/>
      <c r="E397" s="24"/>
      <c r="F397" s="24"/>
    </row>
    <row r="398" spans="2:6" s="17" customFormat="1" ht="24">
      <c r="B398" s="17" t="s">
        <v>124</v>
      </c>
      <c r="D398" s="17" t="s">
        <v>5</v>
      </c>
      <c r="E398" s="18">
        <f>SUM(E399)</f>
        <v>1220000</v>
      </c>
      <c r="F398" s="17" t="s">
        <v>6</v>
      </c>
    </row>
    <row r="399" spans="2:6" s="17" customFormat="1" ht="21">
      <c r="B399" s="17" t="s">
        <v>125</v>
      </c>
      <c r="D399" s="17" t="s">
        <v>5</v>
      </c>
      <c r="E399" s="18">
        <f>SUM(E402)</f>
        <v>1220000</v>
      </c>
      <c r="F399" s="17" t="s">
        <v>6</v>
      </c>
    </row>
    <row r="400" s="17" customFormat="1" ht="21">
      <c r="B400" s="17" t="s">
        <v>126</v>
      </c>
    </row>
    <row r="401" spans="1:6" s="9" customFormat="1" ht="21">
      <c r="A401" s="17"/>
      <c r="B401" s="17"/>
      <c r="C401" s="17" t="s">
        <v>127</v>
      </c>
      <c r="D401" s="17"/>
      <c r="E401" s="17"/>
      <c r="F401" s="17"/>
    </row>
    <row r="402" spans="1:6" s="9" customFormat="1" ht="21">
      <c r="A402" s="17"/>
      <c r="B402" s="17"/>
      <c r="C402" s="17"/>
      <c r="D402" s="17" t="s">
        <v>7</v>
      </c>
      <c r="E402" s="18">
        <v>1220000</v>
      </c>
      <c r="F402" s="17" t="s">
        <v>6</v>
      </c>
    </row>
    <row r="403" spans="1:6" s="9" customFormat="1" ht="165" customHeight="1">
      <c r="A403" s="53" t="s">
        <v>214</v>
      </c>
      <c r="B403" s="53"/>
      <c r="C403" s="53"/>
      <c r="D403" s="53"/>
      <c r="E403" s="53"/>
      <c r="F403" s="53"/>
    </row>
    <row r="404" spans="1:6" s="9" customFormat="1" ht="108" customHeight="1">
      <c r="A404" s="53" t="s">
        <v>268</v>
      </c>
      <c r="B404" s="53"/>
      <c r="C404" s="53"/>
      <c r="D404" s="53"/>
      <c r="E404" s="53"/>
      <c r="F404" s="53"/>
    </row>
    <row r="405" spans="1:6" s="9" customFormat="1" ht="21">
      <c r="A405" s="52" t="s">
        <v>255</v>
      </c>
      <c r="B405" s="52"/>
      <c r="C405" s="52"/>
      <c r="D405" s="52"/>
      <c r="E405" s="52"/>
      <c r="F405" s="52"/>
    </row>
    <row r="406" s="9" customFormat="1" ht="21"/>
    <row r="407" s="9" customFormat="1" ht="21"/>
    <row r="408" s="9" customFormat="1" ht="21"/>
    <row r="409" s="9" customFormat="1" ht="21"/>
    <row r="410" s="9" customFormat="1" ht="21"/>
    <row r="411" s="9" customFormat="1" ht="21"/>
    <row r="412" s="9" customFormat="1" ht="21"/>
    <row r="413" s="9" customFormat="1" ht="21"/>
    <row r="414" s="9" customFormat="1" ht="21"/>
    <row r="415" s="9" customFormat="1" ht="21"/>
    <row r="416" s="9" customFormat="1" ht="21"/>
    <row r="417" s="9" customFormat="1" ht="21"/>
    <row r="418" s="9" customFormat="1" ht="21"/>
    <row r="419" s="9" customFormat="1" ht="21"/>
    <row r="420" s="9" customFormat="1" ht="21"/>
    <row r="421" s="9" customFormat="1" ht="21"/>
    <row r="422" s="9" customFormat="1" ht="21"/>
    <row r="423" s="9" customFormat="1" ht="21"/>
    <row r="424" s="9" customFormat="1" ht="21"/>
    <row r="425" s="9" customFormat="1" ht="21"/>
    <row r="426" s="9" customFormat="1" ht="21"/>
    <row r="427" s="9" customFormat="1" ht="21"/>
    <row r="428" s="9" customFormat="1" ht="21"/>
    <row r="429" s="9" customFormat="1" ht="21"/>
    <row r="430" s="9" customFormat="1" ht="21"/>
    <row r="431" s="9" customFormat="1" ht="21"/>
    <row r="432" s="9" customFormat="1" ht="21"/>
    <row r="433" s="9" customFormat="1" ht="21"/>
    <row r="434" s="9" customFormat="1" ht="21"/>
    <row r="435" s="9" customFormat="1" ht="21"/>
    <row r="436" s="9" customFormat="1" ht="21"/>
    <row r="437" s="9" customFormat="1" ht="21"/>
    <row r="438" s="9" customFormat="1" ht="21"/>
    <row r="439" s="9" customFormat="1" ht="21"/>
    <row r="440" s="9" customFormat="1" ht="21"/>
    <row r="441" s="9" customFormat="1" ht="21"/>
    <row r="442" s="9" customFormat="1" ht="21"/>
    <row r="443" s="9" customFormat="1" ht="21"/>
    <row r="444" s="9" customFormat="1" ht="21"/>
    <row r="445" s="9" customFormat="1" ht="21"/>
    <row r="446" s="9" customFormat="1" ht="21"/>
    <row r="447" s="9" customFormat="1" ht="21"/>
    <row r="448" s="9" customFormat="1" ht="21"/>
    <row r="449" spans="1:6" ht="21">
      <c r="A449" s="9"/>
      <c r="B449" s="9"/>
      <c r="C449" s="9"/>
      <c r="D449" s="9"/>
      <c r="E449" s="9"/>
      <c r="F449" s="9"/>
    </row>
    <row r="450" spans="1:6" ht="21">
      <c r="A450" s="9"/>
      <c r="B450" s="9"/>
      <c r="C450" s="9"/>
      <c r="D450" s="9"/>
      <c r="E450" s="9"/>
      <c r="F450" s="9"/>
    </row>
  </sheetData>
  <sheetProtection/>
  <mergeCells count="149">
    <mergeCell ref="A19:F19"/>
    <mergeCell ref="A28:F28"/>
    <mergeCell ref="A7:F7"/>
    <mergeCell ref="A31:F31"/>
    <mergeCell ref="A9:F9"/>
    <mergeCell ref="A379:F379"/>
    <mergeCell ref="A86:F86"/>
    <mergeCell ref="C101:F101"/>
    <mergeCell ref="A10:C10"/>
    <mergeCell ref="C16:F16"/>
    <mergeCell ref="A18:F18"/>
    <mergeCell ref="A199:F199"/>
    <mergeCell ref="A105:F105"/>
    <mergeCell ref="A120:F120"/>
    <mergeCell ref="A403:F403"/>
    <mergeCell ref="A404:F404"/>
    <mergeCell ref="A67:F67"/>
    <mergeCell ref="A83:F83"/>
    <mergeCell ref="A84:F84"/>
    <mergeCell ref="A316:F316"/>
    <mergeCell ref="A405:F405"/>
    <mergeCell ref="A1:F1"/>
    <mergeCell ref="A2:F2"/>
    <mergeCell ref="A3:F3"/>
    <mergeCell ref="A4:F4"/>
    <mergeCell ref="A6:F6"/>
    <mergeCell ref="A103:F103"/>
    <mergeCell ref="A64:F64"/>
    <mergeCell ref="A65:F65"/>
    <mergeCell ref="A66:F66"/>
    <mergeCell ref="A299:F299"/>
    <mergeCell ref="A145:F145"/>
    <mergeCell ref="A125:F125"/>
    <mergeCell ref="A141:F141"/>
    <mergeCell ref="A140:F140"/>
    <mergeCell ref="A142:F142"/>
    <mergeCell ref="C138:F138"/>
    <mergeCell ref="A201:F201"/>
    <mergeCell ref="A159:F159"/>
    <mergeCell ref="A163:F163"/>
    <mergeCell ref="A29:F29"/>
    <mergeCell ref="A30:F30"/>
    <mergeCell ref="A20:F20"/>
    <mergeCell ref="A21:F21"/>
    <mergeCell ref="A22:F22"/>
    <mergeCell ref="A23:F23"/>
    <mergeCell ref="A24:F24"/>
    <mergeCell ref="C25:F25"/>
    <mergeCell ref="A27:F27"/>
    <mergeCell ref="A45:F45"/>
    <mergeCell ref="A42:F42"/>
    <mergeCell ref="A46:F46"/>
    <mergeCell ref="A104:F104"/>
    <mergeCell ref="C61:F61"/>
    <mergeCell ref="A63:F63"/>
    <mergeCell ref="C80:F80"/>
    <mergeCell ref="A82:F82"/>
    <mergeCell ref="A85:F85"/>
    <mergeCell ref="A44:F44"/>
    <mergeCell ref="A121:F121"/>
    <mergeCell ref="A122:F122"/>
    <mergeCell ref="A123:F123"/>
    <mergeCell ref="A179:F179"/>
    <mergeCell ref="A143:F143"/>
    <mergeCell ref="A144:F144"/>
    <mergeCell ref="A160:F160"/>
    <mergeCell ref="A161:F161"/>
    <mergeCell ref="A162:F162"/>
    <mergeCell ref="C157:F157"/>
    <mergeCell ref="A180:F180"/>
    <mergeCell ref="A164:F164"/>
    <mergeCell ref="A181:F181"/>
    <mergeCell ref="A182:F182"/>
    <mergeCell ref="A183:F183"/>
    <mergeCell ref="A200:F200"/>
    <mergeCell ref="C177:F177"/>
    <mergeCell ref="C196:F196"/>
    <mergeCell ref="A198:F198"/>
    <mergeCell ref="A184:F184"/>
    <mergeCell ref="A202:F202"/>
    <mergeCell ref="A217:F217"/>
    <mergeCell ref="A218:F218"/>
    <mergeCell ref="A219:F219"/>
    <mergeCell ref="A220:F220"/>
    <mergeCell ref="A243:F243"/>
    <mergeCell ref="A216:F216"/>
    <mergeCell ref="C239:F239"/>
    <mergeCell ref="A203:F203"/>
    <mergeCell ref="A221:F221"/>
    <mergeCell ref="A276:F276"/>
    <mergeCell ref="A277:F277"/>
    <mergeCell ref="A275:F275"/>
    <mergeCell ref="A244:F244"/>
    <mergeCell ref="A245:F245"/>
    <mergeCell ref="A246:F246"/>
    <mergeCell ref="A260:F260"/>
    <mergeCell ref="A259:F259"/>
    <mergeCell ref="C257:F257"/>
    <mergeCell ref="A247:F247"/>
    <mergeCell ref="A298:F298"/>
    <mergeCell ref="A357:F357"/>
    <mergeCell ref="C354:F354"/>
    <mergeCell ref="A334:F334"/>
    <mergeCell ref="A356:F356"/>
    <mergeCell ref="C293:F293"/>
    <mergeCell ref="A317:F317"/>
    <mergeCell ref="A318:F318"/>
    <mergeCell ref="A295:F295"/>
    <mergeCell ref="C314:F314"/>
    <mergeCell ref="A43:F43"/>
    <mergeCell ref="A358:F358"/>
    <mergeCell ref="A359:F359"/>
    <mergeCell ref="A360:F360"/>
    <mergeCell ref="A319:F319"/>
    <mergeCell ref="A320:F320"/>
    <mergeCell ref="A335:F335"/>
    <mergeCell ref="A336:F336"/>
    <mergeCell ref="A337:F337"/>
    <mergeCell ref="A338:F338"/>
    <mergeCell ref="A242:F242"/>
    <mergeCell ref="A32:F32"/>
    <mergeCell ref="A47:F47"/>
    <mergeCell ref="A68:F68"/>
    <mergeCell ref="A87:F87"/>
    <mergeCell ref="A108:F108"/>
    <mergeCell ref="A126:F126"/>
    <mergeCell ref="A106:F106"/>
    <mergeCell ref="A107:F107"/>
    <mergeCell ref="A124:F124"/>
    <mergeCell ref="A361:F361"/>
    <mergeCell ref="A265:F265"/>
    <mergeCell ref="A261:F261"/>
    <mergeCell ref="A262:F262"/>
    <mergeCell ref="A263:F263"/>
    <mergeCell ref="A264:F264"/>
    <mergeCell ref="A278:F278"/>
    <mergeCell ref="A279:F279"/>
    <mergeCell ref="A296:F296"/>
    <mergeCell ref="A297:F297"/>
    <mergeCell ref="A381:F381"/>
    <mergeCell ref="A376:F376"/>
    <mergeCell ref="A377:F377"/>
    <mergeCell ref="A378:F378"/>
    <mergeCell ref="A380:F380"/>
    <mergeCell ref="A241:F241"/>
    <mergeCell ref="A280:F280"/>
    <mergeCell ref="A300:F300"/>
    <mergeCell ref="A321:F321"/>
    <mergeCell ref="A339:F339"/>
  </mergeCells>
  <printOptions/>
  <pageMargins left="1.1023622047244095" right="0.31496062992125984" top="0.7480314960629921" bottom="0.7480314960629921" header="0.31496062992125984" footer="0.31496062992125984"/>
  <pageSetup firstPageNumber="327" useFirstPageNumber="1" horizontalDpi="300" verticalDpi="300" orientation="portrait" paperSize="9" r:id="rId2"/>
  <headerFooter>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Win7</dc:creator>
  <cp:keywords/>
  <dc:description/>
  <cp:lastModifiedBy>Windows User</cp:lastModifiedBy>
  <cp:lastPrinted>2019-07-31T08:01:39Z</cp:lastPrinted>
  <dcterms:created xsi:type="dcterms:W3CDTF">2015-03-19T04:04:35Z</dcterms:created>
  <dcterms:modified xsi:type="dcterms:W3CDTF">2019-07-31T08:01:46Z</dcterms:modified>
  <cp:category/>
  <cp:version/>
  <cp:contentType/>
  <cp:contentStatus/>
</cp:coreProperties>
</file>