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5480" windowHeight="9150" activeTab="1"/>
  </bookViews>
  <sheets>
    <sheet name="ช่าง 5 เคหะ" sheetId="1" r:id="rId1"/>
    <sheet name="ช่าง 5 อุตสาหกรรม" sheetId="2" r:id="rId2"/>
  </sheets>
  <definedNames/>
  <calcPr fullCalcOnLoad="1"/>
</workbook>
</file>

<file path=xl/comments1.xml><?xml version="1.0" encoding="utf-8"?>
<comments xmlns="http://schemas.openxmlformats.org/spreadsheetml/2006/main">
  <authors>
    <author>GateKeeper</author>
  </authors>
  <commentList>
    <comment ref="A152" authorId="0">
      <text>
        <r>
          <rPr>
            <b/>
            <sz val="8"/>
            <rFont val="Tahoma"/>
            <family val="2"/>
          </rPr>
          <t>GateKeeper:</t>
        </r>
        <r>
          <rPr>
            <sz val="8"/>
            <rFont val="Tahoma"/>
            <family val="2"/>
          </rPr>
          <t xml:space="preserve">
</t>
        </r>
      </text>
    </comment>
    <comment ref="A364" authorId="0">
      <text>
        <r>
          <rPr>
            <b/>
            <sz val="8"/>
            <rFont val="Tahoma"/>
            <family val="2"/>
          </rPr>
          <t>GateKeeper: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<sst xmlns="http://schemas.openxmlformats.org/spreadsheetml/2006/main" count="858" uniqueCount="265">
  <si>
    <t>รายงานรายละเอียดประมาณการรายจ่ายงบประมาณรายจ่ายทั่วไป</t>
  </si>
  <si>
    <t>เทศบาลนครนครสวรรค์</t>
  </si>
  <si>
    <t>อำเภอเมืองฯ          จังหวัดนครสวรรค์</t>
  </si>
  <si>
    <t>แผนงานเคหะและชุมชน (สำนักการช่าง)</t>
  </si>
  <si>
    <t>งานบริหารทั่วไปเกี่ยวกับเคหะและชุมชน</t>
  </si>
  <si>
    <t>รวม</t>
  </si>
  <si>
    <t>บาท</t>
  </si>
  <si>
    <t>จำนวน</t>
  </si>
  <si>
    <t>เงินเพิ่มต่าง ๆ ของพนักงาน</t>
  </si>
  <si>
    <t xml:space="preserve">3. เงินเพิ่มการครองชีพชั่วคราวของพนักงานเทศบาลสามัญ </t>
  </si>
  <si>
    <t>ค่าจ้างประจำ</t>
  </si>
  <si>
    <t xml:space="preserve"> - ค่าจ้างลูกจ้างประจำ</t>
  </si>
  <si>
    <t>ค่าจ้างชั่วคราว</t>
  </si>
  <si>
    <t xml:space="preserve"> - ค่าตอบแทนพนักงานจ้าง</t>
  </si>
  <si>
    <t>งบดำเนินงาน</t>
  </si>
  <si>
    <t>ค่าตอบแทน</t>
  </si>
  <si>
    <t xml:space="preserve"> - ค่าตอบแทนการปฏิบัติงานนอกเวลาราชการ</t>
  </si>
  <si>
    <t xml:space="preserve"> - ค่าเช่าบ้าน</t>
  </si>
  <si>
    <t xml:space="preserve"> - เงินช่วยเหลือการศึกษาบุตร</t>
  </si>
  <si>
    <t>ค่าใช้สอย</t>
  </si>
  <si>
    <t>รายจ่ายที่เกี่ยวเนื่องกับการปฏิบัติราชการที่ไม่เข้าลักษณะรายจ่ายหมวดอื่น ๆ</t>
  </si>
  <si>
    <t xml:space="preserve"> - ค่าใช้จ่ายในการเดินทางไปราชการในราชอาณาจักรและนอกราชาอาณาจักร</t>
  </si>
  <si>
    <t>ค่าวัสดุ</t>
  </si>
  <si>
    <t>งานไฟฟ้าถนน</t>
  </si>
  <si>
    <t xml:space="preserve"> - ค่าไฟฟ้า</t>
  </si>
  <si>
    <t xml:space="preserve"> - ค่าบริการโทรศัพท์</t>
  </si>
  <si>
    <t>งานสวนสาธารณะ</t>
  </si>
  <si>
    <t xml:space="preserve"> - ค่าน้ำประปา</t>
  </si>
  <si>
    <t>งานกำจัดมูลฝอยและสิ่งปฏิกูล</t>
  </si>
  <si>
    <t xml:space="preserve"> </t>
  </si>
  <si>
    <t>แผนงานอุตสาหกรรมและการโยธา (สำนักการช่าง)</t>
  </si>
  <si>
    <t>งานก่อสร้างโครงสร้างพื้นฐาน</t>
  </si>
  <si>
    <t xml:space="preserve"> ค่าวัสดุ</t>
  </si>
  <si>
    <t>ค่าครุภัณฑ์</t>
  </si>
  <si>
    <t>ครุภัณฑ์สำนักงาน</t>
  </si>
  <si>
    <t>ค่าที่ดินและสิ่งก่อสร้าง</t>
  </si>
  <si>
    <t>งบบุคลากร (หมวดเงินเดือน ค่าจ้างประจำและค่าจ้างชั่วคราว)</t>
  </si>
  <si>
    <t xml:space="preserve"> - เงินประจำตำแหน่ง</t>
  </si>
  <si>
    <t xml:space="preserve"> - ค่าบำรุงรักษาและซ่อมแซม</t>
  </si>
  <si>
    <t>ค่าสาธารณูปโภค (หมวดค่าสาธารณูปโภค)</t>
  </si>
  <si>
    <t xml:space="preserve">งบดำเนินงาน </t>
  </si>
  <si>
    <t>หมวดค่าตอบแทน ใช้สอยและวัสดุ</t>
  </si>
  <si>
    <t>งบลงทุน (หมวดค่าครุภัณฑ์ ที่ดินและสิ่งก่อสร้าง)</t>
  </si>
  <si>
    <t>รายจ่ายเพื่อให้ได้มาซึ่งบริการ</t>
  </si>
  <si>
    <t>ค่าบำรุงรักษาและซ่อมแซม</t>
  </si>
  <si>
    <t xml:space="preserve"> - ค่าบริการสื่อสารและโทรคมนาคม</t>
  </si>
  <si>
    <t xml:space="preserve"> - เงินเพิ่มต่าง ๆ ของพนักงานจ้าง</t>
  </si>
  <si>
    <t>1. ประเภทอำนวยการท้องถิ่น ระดับสูง ตำแหน่งผู้อำนวยการสำนัก ในอัตรา 10,000 บาท/เดือน</t>
  </si>
  <si>
    <t>2. ประเภทอำนวยการท้องถิ่น ระดับกลาง ตำแหน่งผู้อำนวยการส่วน ในอัตรา 2,500 บาท/เดือน</t>
  </si>
  <si>
    <t>3. ประเภทอำนวยการท้องถิ่น ระดับต้น ตำแหน่งหัวหน้าฝ่าย ในอัตรา 1,500 บาท/เดือน</t>
  </si>
  <si>
    <t>ตามประกาศคณะกรรมการพนักงานเทศบาลจังหวัดนครสวรรค์ เรื่อง หลักเกณฑ์และเงื่อนไข</t>
  </si>
  <si>
    <t>1. เงินเพิ่มค่าตอบแทนพนักงานเทศบาลที่ได้รับเงินประจำตำแหน่ง ในอัตรา 10,000 บาท/เดือน</t>
  </si>
  <si>
    <t xml:space="preserve">ลงวันที่ ๒๗ เมษายน ๒๕๔๗ </t>
  </si>
  <si>
    <t>1,500 บาท/เดือน ตามประกาศคณะกรรมการพนักงานเทศบาลจังหวัดนครสวรรค์ เรื่อง หลักเกณฑ์และ</t>
  </si>
  <si>
    <t>เกี่ยวกับการบริหารงานบุคคลของเทศบาล (แก้ไขเพิ่มเติมหมวด 3) (ฉบับที่ 7) ประกาศ ณ วันที่ 8 เมษายน 2559</t>
  </si>
  <si>
    <t>เงื่อนไขเกี่ยวกับการบริหารงานบุคคลของเทศบาล (แก้ไขเพิ่มเติมหมวด 3) (ฉบับที่ 7) ประกาศ ณ วันที่ 8 เมษายน 2559 ประกาศ ณ วันที่ 8 เมษายน 2559</t>
  </si>
  <si>
    <t>ค่าบำรุงรักษาและปรับปรุงที่ดินและสิ่งก่อสร้าง</t>
  </si>
  <si>
    <r>
      <t>เงินเดือน</t>
    </r>
    <r>
      <rPr>
        <sz val="16"/>
        <color indexed="8"/>
        <rFont val="TH SarabunPSK"/>
        <family val="2"/>
      </rPr>
      <t xml:space="preserve"> </t>
    </r>
    <r>
      <rPr>
        <b/>
        <sz val="16"/>
        <color indexed="8"/>
        <rFont val="TH SarabunPSK"/>
        <family val="2"/>
      </rPr>
      <t>(ฝ่ายประจำ)</t>
    </r>
  </si>
  <si>
    <t>ค่าก่อสร้างสิ่งสาธารณูปโภค</t>
  </si>
  <si>
    <t xml:space="preserve"> - เงินเดือนพนักงาน</t>
  </si>
  <si>
    <t>เพื่อจ่ายเป็นเงินเดือนพนักงานเทศบาลสามัญพร้อมเงินปรับปรุงเงินเดือน โดยตั้งจ่ายครบทั้ง 12 เดือน ตามกรอบอัตรากำลัง 3 ปี และเมื่อรวมกับเงินประโยชน์ตอบแทนอื่นแล้วไม่เกินวงเงินตามมาตรา 35 แห่งพระราชบัญญัติระเบียบบริหารงานบุคคลส่วนท้องถิ่น พ.ศ. 2542</t>
  </si>
  <si>
    <t>เพื่อจ่ายเป็นค่าจ้างลูกจ้างประจำพร้อมเงินปรับปรุงค่าจ้างประจำ โดยตั้งจ่ายครบทั้ง 12 เดือน ตามกรอบอัตรากำลัง 3 ปี และเมื่อรวมกับเงินประโยชน์ตอบแทนอื่นแล้วไม่เกินวงเงินตามมาตรา 35 แห่งพระราชบัญญัติระเบียบบริหารงานบุคคลส่วนท้องถิ่น พ.ศ. 2542</t>
  </si>
  <si>
    <t>เพื่อจ่ายเป็นเงินประจำตำแหน่งผู้บริหาร ดังนี้</t>
  </si>
  <si>
    <t>เพื่อจ่ายเป็นเงินเพิ่มต่าง ๆ ของพนักงาน ดังนี้</t>
  </si>
  <si>
    <t>เพื่อจ่ายเป็นเงินค่าจ้างลูกจ้างประจำพร้อมเงินปรับปรุงค่าจ้างประจำ  โดยตั้งจ่ายครบทั้ง 12 เดือน ตามกรอบอัตรากำลัง 3 ปี และเมื่อรวมกับเงินประโยชน์ตอบแทนอื่นแล้วไม่เกินวงเงินตามมาตรา 35 แห่งพระราชบัญญัติระเบียบบริหารงานบุคคลส่วนท้องถิ่น พ.ศ. 2542</t>
  </si>
  <si>
    <t>เพื่อจ่ายเป็นเงินค่าตอบแทนพนักงานจ้าง จำนวนรวม 226  ราย โดยตั้งจ่ายครบทั้ง 12 เดือน ตามกรอบอัตรากำลัง 3 ปี และเมื่อรวมกับเงินประโยชน์ตอบแทนอื่นแล้วไม่เกินวงเงินตามมาตรา 35 แห่งพระราชบัญญัติระเบียบบริหารงานบุคคลส่วนท้องถิ่น พ.ศ. 2542</t>
  </si>
  <si>
    <t>เพื่อจ่ายเป็นค่าเงินเพิ่มการครองชีพชั่วคราวของพนักงานจ้าง จำนวนรวม 226  ราย</t>
  </si>
  <si>
    <t xml:space="preserve">เพื่อจ่ายเป็นค่าจ้างนอกเวลา ค่าอาหารทำการนอกเวลาให้กับพนักงานเทศบาลและลูกจ้าง ที่ได้รับคำสั่งให้มาปฏิบัติงานนอกเวลาราชการหรือในวันหยุดราชการ ตามระเบียบกระทรวงมหาดไทย </t>
  </si>
  <si>
    <t>เพื่อจ่ายเป็นเงินค่าเช่าบ้านของพนักงานเทศบาล ซึ่งมีสิทธิเบิกจ่ายได้ตามระเบียบกระทรวงมหาดไทย</t>
  </si>
  <si>
    <t>เพื่อจ่ายเป็นเงินช่วยเหลือการศึกษาบุตร ของพนักงานเทศบาลและลูกจ้างประจำ ที่มีสิทธิเบิกจ่ายได้ตามระเบียบกระทรวงมหาดไทย</t>
  </si>
  <si>
    <t>เพื่อจ่ายเป็นค่าเบี้ยเลี้ยงเดินทาง  ค่าเช่าที่พัก ค่าพาหนะ ค่าลงทะเบียนต่าง ๆและค่าใช้จ่ายอื่น ๆ ในการเดินทางไปราชการในราชอาณาจักรและนอกราชอาณาจักร ของพนักงานเทศบาล ลูกจ้างและพนักงานจ้าง ตามที่ได้รับคำสั่ง ซึ่งมีสิทธิเบิกจ่ายได้ตามที่จ่ายจริง ตามระเบียบกระทรวงมหาดไทย</t>
  </si>
  <si>
    <t>เพื่อจ่ายเป็นค่าบำรุงรักษาซ่อมแซมทรัพย์สินเพื่อให้สามารถใช้งานได้ตามปกติ</t>
  </si>
  <si>
    <t>เพื่อจ่ายเป็นค่าวัสดุไฟฟ้าและวิทยุ เช่น หลอดไฟฟ้า สายไฟฟ้า หรืออุปกรณ์ไฟฟ้าต่าง ๆ เพื่อใช้ปรับปรุงไฟฟ้า และแสงสว่าง ตามถนนและที่สาธารณะในเขตเทศบาล เป็นต้น</t>
  </si>
  <si>
    <t>เพื่อจ่ายเป็นค่าวัสดุก่อสร้าง เช่น ปูนซีเมนต์ ทราย หิน ยางแอสฟัลท์ ไม้ต่าง ๆ เป็นต้น</t>
  </si>
  <si>
    <t>เพื่อจ่ายเป็นค่าวัสดุยานพาหนะและขนส่ง เช่น ยางนอก ยางใน น้ำมันเบรค แบตเตอรี่ ฯลฯ</t>
  </si>
  <si>
    <t>เพื่อจ่ายเป็นค่าวัสดุเชื้อเพลิงและหล่อลื่น เช่น น้ำมันดีเซล น้ำมันเบนซิน น้ำมันเครื่อง น้ำมันก๊าด น้ำมันจารบี แก๊สหุงต้ม ฯลฯ</t>
  </si>
  <si>
    <t xml:space="preserve">เพื่อจ่ายเป็นค่าวัสดุโฆษณาและเผยแพร่  เช่น ฟิล์ม พู่กัน กระดาษเขียนโปสเตอร์ โฟม ค่าป้ายไวนิล เป็นต้น </t>
  </si>
  <si>
    <t>เพื่อจ่ายเป็นค่าวัสดุเครื่องแต่งกาย เช่น หมวกกันไฟ รองเท้าบู๊ท ถุงมือกันไฟ เป็นต้น</t>
  </si>
  <si>
    <t>เพื่อจ่ายเป็นค่าวัสดุสำรวจ เช่น บันไดอลูมิเนียม เครื่องแกะสลัก เครื่องมือดึงสายโทรศัพท์ เป็นต้น</t>
  </si>
  <si>
    <t>เพื่อจ่ายเป็นค่าวัสดุอื่น ๆ ที่ไม่เข้าลักษณะ ค่าวัสดุประเภทใด ๆ</t>
  </si>
  <si>
    <t>เพื่อจ่ายเป็นค่าไฟฟ้าของงานในสังกัดสำนักการช่างรวมถึงภารกิจที่ได้รับการถ่ายโอนจากกรมโยธาธิการ</t>
  </si>
  <si>
    <t>เพื่อจ่ายเป็นค่าโทรศัพท์พื้นฐาน ค่าโทรศัพท์เคลื่อนที่ ฯลฯ และให้หมายความรวมถึงค่าใช้จ่ายเพื่อให้ได้ใช้บริการดังกล่าว และค่าใช้จ่ายที่เกิดขึ้นเกี่ยวกับการใช้บริการ เช่น ค่าเช่าเครื่อง ค่าเช่าหมายเลขโทรศัพท์ ค่าบำรุงรักษาสาย เพื่อเป็นค่าใช้จ่ายของสำนักการช่าง</t>
  </si>
  <si>
    <t>เพื่อจ่ายเป็นค่าโทรภาพ (โทรสาร) ค่าเทเลกซ์ ค่าวิทยุติดตามตัว ค่าวิทยุสื่อสาร ค่าสื่อสารผ่านดาวเทียม ค่าใช้จ่ายเกี่ยวกับการใช้ระบบอินเทอร์เน็ต รวมถึงอินเทอร์เน็ตการ์ดและค่าสื่อสารอื่น ๆ เช่น ค่าเคเบิ้ลทีวี ค่าเช่าช่องสัญญาณดาวเทียม เป็นต้น และให้หมายความรวมถึงค่าใช้จ่ายเพื่อให้ได้ใช้บริการดังกล่าวและค่าใช้จ่ายที่เกิดขึ้นเกี่ยวกับการใช้บริการ</t>
  </si>
  <si>
    <t>เพื่อจ่ายเป็นค่าวัสดุเกี่ยวกับการตกแต่ง ปรับปรุงสวนและเกาะกลาง พันธุ์ไม้ดอก ไม้ประดับ ปุ๋ย กระถางต้นไม้ เป็นต้น</t>
  </si>
  <si>
    <t>เพื่อจ่ายเป็นค่าวัสดุงานบ้านงานครัว เช่น กระดาษชำระ น้ำยาปรับอากาศ  ตะกร้า ถังรองรับขยะ น้ำยาทำความสะอาด  เป็นต้น</t>
  </si>
  <si>
    <t>เพื่อจ่ายเป็นค่าวัสดุกีฬา เช่น ตาข่ายกีฬา ห่วงบาสเก็ตบอลเหล็ก เสาตาข่ายกีฬา เป็นต้น</t>
  </si>
  <si>
    <t>เพื่อจ่ายเป็นค่าจัดซื้อวัสดุ อุปกรณ์ที่ใช้ในการระงับเหตุสาธารณภัย และระงับเหตุเพลิงไหม้ ได้แก่ สายส่งน้ำดับเพลิง หัวฉีดดับเพลิง ท่อดูดน้ำ ข้อแยก ข้อต่อประปา หน้ากากควันพิษ และอุปกรณ์ต่าง ๆ ที่ใช้ในการดับเพลิง ฯลฯ</t>
  </si>
  <si>
    <t>เพื่อจ่ายเป็นค่าไฟฟ้าภายในสวนสาธารณะ อุทยานสวรรค์ของเทศบาล ในการปฏิบัติงานประจำวันที่ต้องใช้ไฟฟ้าของสำนักการช่าง</t>
  </si>
  <si>
    <t>เพื่อจ่ายเป็นค่าน้ำประปาของงานต่าง ๆ ในสำนักการช่าง ในการปฏิบัติงานที่ต้องใช้น้ำประปา</t>
  </si>
  <si>
    <t>เพื่อจ่ายเป็นค่าวัสดุก่อสร้าง เช่น ปูนซีเมนต์ ทราย หิน ยางแอสฟัลท์ เป็นต้น</t>
  </si>
  <si>
    <t>เพื่อจ่ายเป็นค่าออกซิเจน สารเคมี สำหรับใช้ปรับสภาพขยะมูลฝอยและสิ่งปฏิกูล เป็นต้น</t>
  </si>
  <si>
    <t>เพื่อจ่ายเป็นค่าวัสดุไฟฟ้าและวิทยุ เช่น หลอดไฟฟ้า สายไฟฟ้า หรืออุปกรณ์ไฟฟ้าต่าง ๆ เพื่อใช้ปรับปรุงไฟฟ้า และแสงสว่าง เป็นต้น</t>
  </si>
  <si>
    <t>เพื่อจ่ายเป็นค่าไฟฟ้าของศูนย์กำจัดมูลฝอยแบบฝังกลบอย่างถูกหลักสุขาภิบาล ตำบลบ้านมะเกลือ ในการปฏิบัติงานประจำวันที่ต้องใช้ไฟฟ้าของสำนักการช่าง</t>
  </si>
  <si>
    <t>เพื่อจ่ายเป็นค่าเช่าบ้านของพนักงานเทศบาล ซึ่งมีสิทธิเบิกจ่ายได้ตามระเบียบกระทราวงมหาดไทย</t>
  </si>
  <si>
    <t>เพื่อจ่ายเป็นค่าวัสดุเกี่ยวกับการตกแต่ง ปรับปรุงสวน พันธุ์ไม้ดอก ไม้ประดับ ปุ๋ย กระถางต้นไม้ เป็นต้น</t>
  </si>
  <si>
    <t>เพื่อจ่ายเป็นค่าไฟฟ้าของโรงปรับปรุงคุณภาพน้ำ ต้นแม่น้ำเจ้าพระยา ในการปฏิบัติงานประจำวันที่ต้องใช้ไฟฟ้าของสำนักการช่าง</t>
  </si>
  <si>
    <t>เพื่อจ่ายเป็นค่าน้ำประปาของหน่วยงานบำบัดน้ำเสีย ในการปฏิบัติงานที่ต้องใช้น้ำประปา</t>
  </si>
  <si>
    <t>เพื่อจ่ายเป็นค่าโทรศัพท์พื้นฐาน ค่าโทรศัพท์เคลื่อนที่ ฯลฯ และให้หมายความรวมถึงค่าใช้จ่ายเพื่อให้ได้ใช้บริการดังกล่าว และค่าใช้จ่ายที่เกิดขึ้นเกี่ยวกับการใช้บริการ เช่น ค่าเช่าเครื่อง ค่าเช่าหมายเลขโทรศัพท์ ค่าบำรุงรักษาสาย เพื่อเป็นค่าใช้จ่ายของงานบำบัดน้ำเสีย</t>
  </si>
  <si>
    <t xml:space="preserve">เพื่อจ่ายเป็นค่าวัสดุสำนักงาน  เช่น เครื่องเขียนแบบพิมพ์ กระดาษต่าง ๆ น้ำดื่ม รวมถึงหนังสือและวารสาร เป็นต้น </t>
  </si>
  <si>
    <t>เพื่อจ่ายเป็นค่าวัสดุงานบ้านงานครัว เช่น กระดาษชำระ น้ำยาปรับอากาศ  ตะกร้า ถังรองรับขยะ น้ำยาทำความสะอาด ผ้าปูโต๊ะ ถ้วยชาม ช้อนส้อม แก้วน้ำ จานรอง สเปย์ปรับอากาศ แปรง ไม้กวาด เป็นต้น</t>
  </si>
  <si>
    <t>เพื่อจ่ายเป็นค่าวัสดุยานพาหนะและขนส่ง เช่น ยางนอก ยางใน น้ำมันเบรค แบตเตอรี่ เป็นต้น</t>
  </si>
  <si>
    <t xml:space="preserve">เพื่อจ่ายเป็นค่าวัสดุคอมพิวเตอร์ เช่น  อุปกรณ์เก็บบันทึกข้อมูล กระดาษต่อเนื่อง กระดาษไขคอมพิวเตอร์ ผ้าหมึก  ผงหมึกคอมพิวเตอร์ เป็นต้น </t>
  </si>
  <si>
    <t>เพื่อจ่ายเป็นเงินประจำตำแหน่ง ประเภทอำนวยการท้องถิ่น ระดับต้น ตำแหน่งหัวหน้าฝ่าย  ในอัตรา</t>
  </si>
  <si>
    <r>
      <t>เพื่อจ่ายเป็นเงินประจำตำแหน่ง ประเภทอำนวยการท้องถิ่น ระดับต้น ตำแหน่งหัวหน้าฝ่าย ในอัตรา 1,500 บาท/เดือน ตามประกาศคณะกรรมการพนักงานเทศบาลจังหวัดนครสวรรค์ เรื่องหลักเกณฑ์และเงื่อนไขเกี่ยวกับการบริหารงานบุคคลของเทศบาล (แก้ไขเพิ่มเติมหมวด 3) (ฉบับที่ 7)</t>
    </r>
    <r>
      <rPr>
        <sz val="14"/>
        <rFont val="TH SarabunPSK"/>
        <family val="2"/>
      </rPr>
      <t xml:space="preserve"> ประกาศ ณ วันที่ 8 เมษายน 2559</t>
    </r>
  </si>
  <si>
    <t>เพื่อจ่ายเป็นค่าวัสดุเชื้อเพลิงและหล่อลื่น เช่น น้ำมันดีเซล น้ำมันเบนซิน น้ำมันเครื่อง น้ำมันก๊าด น้ำมันจารบี แก๊สหุ้งต้ม ฯลฯ</t>
  </si>
  <si>
    <t xml:space="preserve"> - เป็นครุภัณฑ์ที่ไม่มีกำหนดไว้ในบัญชีราคามาตรฐานครุภัณฑ์ของสำนักงบประมาณ แต่มีความจำเป็นต้องจัดหาตามราคาในท้องถิ่น โดยจัดหาอย่างประหยัด</t>
  </si>
  <si>
    <r>
      <t xml:space="preserve"> - เป็นไปตามหนังสือกระทรวงมหาดไทย ที่ มท </t>
    </r>
    <r>
      <rPr>
        <sz val="16"/>
        <rFont val="TH SarabunIT๙"/>
        <family val="2"/>
      </rPr>
      <t>0808.2/ว1134 ลงวันที่ 9 มิถุนายน 2558</t>
    </r>
  </si>
  <si>
    <t xml:space="preserve"> - ตู้บานเลื่อนกระจกทรงสูง</t>
  </si>
  <si>
    <t xml:space="preserve">1. ตู้เอกสารเหล็กบานเลื่อนกระจกทรงสูง จัดเก็บ 4 ชั้น </t>
  </si>
  <si>
    <t>2. แผ่นชั้นวางปรับระดับได้</t>
  </si>
  <si>
    <t>เพื่อใช้ในการปฏิบัติงานภายในสำนักการช่าง</t>
  </si>
  <si>
    <t>ครุภัณฑ์อื่น</t>
  </si>
  <si>
    <t xml:space="preserve"> - เต็นท์ผ้าใบ</t>
  </si>
  <si>
    <t>2. เหล็กอาบสังกะสี</t>
  </si>
  <si>
    <t>3. จั่วเหล็ก 3 จั่ว</t>
  </si>
  <si>
    <t>4. แปเต็นท์ : เหล็กอาบสังกะสี</t>
  </si>
  <si>
    <t>5. ฐานเสาแป้นวงกลม</t>
  </si>
  <si>
    <t>7. ผ้าใบเต็นท์แบบคูนิล่อน</t>
  </si>
  <si>
    <t>เพื่อจ่ายเป็นค่าจัดซื้อเต็นท์ผ้าใบ จำนวน 15 หลัง โดยมีคุณลักษณะ ดังนี้</t>
  </si>
  <si>
    <t>ค่าก่อสร้างสิ่งสาธารณูปการ</t>
  </si>
  <si>
    <t xml:space="preserve"> - เป็นไปตามพระราชบัญญัติเทศบาล พ.ศ. 2496</t>
  </si>
  <si>
    <t xml:space="preserve"> - ตั้งงบประมาณตามบัญชีราคามาตรฐานครุภัณฑ์ของสำนักงบประมาณ</t>
  </si>
  <si>
    <t>งานบำบัดน้ำเสีย</t>
  </si>
  <si>
    <t>1. เต็นท์ผ้าใบทรงโค้งความกว้างของเต็นท์ขนาด 5 เมตร ความยาวของเต็นท์ขนาด 10 เมตร เสาสูงของเต็นท์ไม่น้อยกว่า 2 เมตร</t>
  </si>
  <si>
    <t>6. ความหนาของผ้าใบเต็นท์ไม่น้อยกว่า 0.4 มิลลิเมตร</t>
  </si>
  <si>
    <t xml:space="preserve">เพื่อจ่ายเป็นค่าใช้จ่ายจ้างเหมาบริการบุคคลากร จำนวน 22 ราย เพื่อปฏิบัติงานในโรงปรับปรุงคุณภาพน้ำ ต้นแม่น้ำเจ้าพระยา </t>
  </si>
  <si>
    <t>และค่าใช้จ่ายที่จัดอยู่ในรายละเอียดประเภทของรายจ่ายเพื่อให้ได้มาซึ่งบริการ</t>
  </si>
  <si>
    <t>หมวดภาษีจัดสรร  และหมวดเงินอุดหนุนทั่วไป แยกเป็น</t>
  </si>
  <si>
    <r>
      <t xml:space="preserve">- เป็นไปตามหนังสือสำนักงาน กท. ที่ </t>
    </r>
    <r>
      <rPr>
        <sz val="16"/>
        <rFont val="TH SarabunIT๙"/>
        <family val="2"/>
      </rPr>
      <t>มท 0809.2/ว 138 ลงวันที่ 30 ธันวาคม 2558</t>
    </r>
    <r>
      <rPr>
        <sz val="16"/>
        <rFont val="TH SarabunPSK"/>
        <family val="2"/>
      </rPr>
      <t xml:space="preserve"> เรื่อง ซักซ้อมแนวทางการคำนวณภาระค่าใช้จ่ายด้านการบริหารงานบุคคลขององค์กรปกครองส่วนท้องถิ่น</t>
    </r>
  </si>
  <si>
    <r>
      <t xml:space="preserve">- เป็นไปตามหนังสือสำนักงาน กท. ที่ </t>
    </r>
    <r>
      <rPr>
        <sz val="16"/>
        <rFont val="TH SarabunIT๙"/>
        <family val="2"/>
      </rPr>
      <t>มท 0809.2/ว 138 ลงวันที่ 30 ธันวาคม 2558 เ</t>
    </r>
    <r>
      <rPr>
        <sz val="16"/>
        <rFont val="TH SarabunPSK"/>
        <family val="2"/>
      </rPr>
      <t>รื่อง ซักซ้อมแนวทางการคำนวณภาระค่าใช้จ่ายด้านการบริหารงานบุคคลขององค์กรปกครองส่วนท้องถิ่น</t>
    </r>
  </si>
  <si>
    <r>
      <t xml:space="preserve">- เป็นไปตามหนังสือสำนักงาน </t>
    </r>
    <r>
      <rPr>
        <sz val="16"/>
        <rFont val="TH SarabunIT๙"/>
        <family val="2"/>
      </rPr>
      <t xml:space="preserve">กท. ที่ มท 0809.2/ว 138 ลงวันที่ 30 ธันวาคม 2558 </t>
    </r>
    <r>
      <rPr>
        <sz val="16"/>
        <rFont val="TH SarabunPSK"/>
        <family val="2"/>
      </rPr>
      <t>เรื่อง ซักซ้อมแนวทางการคำนวณภาระค่าใช้จ่ายด้านการบริหารงานบุคคลขององค์กรปกครองส่วนท้องถิ่น</t>
    </r>
  </si>
  <si>
    <r>
      <t>- เป็นไปตามหนังสือสำนักงาน กท. ที่</t>
    </r>
    <r>
      <rPr>
        <sz val="16"/>
        <rFont val="TH SarabunIT๙"/>
        <family val="2"/>
      </rPr>
      <t xml:space="preserve"> มท 0809.2/ว 138 ลงวันที่ 30 ธันวาคม 2558 </t>
    </r>
    <r>
      <rPr>
        <sz val="16"/>
        <rFont val="TH SarabunPSK"/>
        <family val="2"/>
      </rPr>
      <t>เรื่อง ซักซ้อมแนวทางการคำนวณภาระค่าใช้จ่ายด้านการบริหารงานบุคคลขององค์กรปกครองส่วนท้องถิ่น</t>
    </r>
  </si>
  <si>
    <t>ระบบไฟฟ้า การเพิ่มกำลังไฟฟ้า การขยายเขตไฟฟ้า การบำรุงรักษาหรือซ่อมแซมระบบไฟฟ้าและอุปกรณ์</t>
  </si>
  <si>
    <r>
      <t xml:space="preserve">- เป็นไปตามหนังสือสำนักงาน กท. ที่ </t>
    </r>
    <r>
      <rPr>
        <sz val="16"/>
        <rFont val="TH SarabunIT๙"/>
        <family val="2"/>
      </rPr>
      <t xml:space="preserve">มท 0809.2/ว 138 ลงวันที่ 30 ธันวาคม 2558 </t>
    </r>
    <r>
      <rPr>
        <sz val="16"/>
        <rFont val="TH SarabunPSK"/>
        <family val="2"/>
      </rPr>
      <t>เรื่อง ซักซ้อมแนวทางการคำนวณภาระค่าใช้จ่ายด้านการบริหารงานบุคคลขององค์กรปกครองส่วนท้องถิ่น</t>
    </r>
  </si>
  <si>
    <r>
      <t xml:space="preserve">- เป็นไปตามหนังสือสำนักงาน </t>
    </r>
    <r>
      <rPr>
        <sz val="16"/>
        <rFont val="TH SarabunIT๙"/>
        <family val="2"/>
      </rPr>
      <t>กท. ที่ มท 0809.2/ว 138 ลงวันที่ 30 ธันวาคม 2558</t>
    </r>
    <r>
      <rPr>
        <sz val="16"/>
        <rFont val="TH SarabunPSK"/>
        <family val="2"/>
      </rPr>
      <t xml:space="preserve"> เรื่อง ซักซ้อมแนวทางการคำนวณภาระค่าใช้จ่ายด้านการบริหารงานบุคคลขององค์กรปกครองส่วนท้องถิ่น</t>
    </r>
  </si>
  <si>
    <t xml:space="preserve">เพื่อจ่ายเป็นเงินประจำตำแหน่ง ประเภทอำนวยการท้องถิ่น ระดับต้น ตำแหน่งหัวหน้าฝ่าย ในอัตรา 1,500 บาท/เดือน ตามประกาศคณะกรรมการพนักงานเทศบาลจังหวัดนครสวรรค์ เรื่อง หลักเกณฑ์และเงื่อนไขเกี่ยวกับการบริหารงานบุคคลของเทศบาล (แก้ไขเพิ่มเติมหมวด 3) (ฉบับที่ 7) ประกาศ ณ วันที่ 8 เมษายน 2559 ประกาศ ณ วันที่ 8 เมษายน 2559 </t>
  </si>
  <si>
    <r>
      <t>- เป็นไปตามหนังสือสำนักงาน กท. ที่</t>
    </r>
    <r>
      <rPr>
        <sz val="16"/>
        <rFont val="TH SarabunIT๙"/>
        <family val="2"/>
      </rPr>
      <t xml:space="preserve"> มท 0809.2/ว 138 ลงวันที่ 30 ธันวาคม 2558 เ</t>
    </r>
    <r>
      <rPr>
        <sz val="16"/>
        <rFont val="TH SarabunPSK"/>
        <family val="2"/>
      </rPr>
      <t>รื่อง ซักซ้อมแนวทางการคำนวณภาระค่าใช้จ่ายด้านการบริหารงานบุคคลขององค์กรปกครองส่วนท้องถิ่น</t>
    </r>
  </si>
  <si>
    <r>
      <t xml:space="preserve">- เป็นไปตามหนังสือสำนักงาน กท. ที่ มท </t>
    </r>
    <r>
      <rPr>
        <sz val="16"/>
        <rFont val="TH SarabunIT๙"/>
        <family val="2"/>
      </rPr>
      <t>0809.2/ว 138 ลงวันที่ 30 ธันวาคม 2558</t>
    </r>
    <r>
      <rPr>
        <sz val="16"/>
        <rFont val="TH SarabunPSK"/>
        <family val="2"/>
      </rPr>
      <t xml:space="preserve"> เรื่อง ซักซ้อมแนวทางการคำนวณภาระค่าใช้จ่ายด้านการบริหารงานบุคคลขององค์กรปกครองส่วนท้องถิ่น</t>
    </r>
  </si>
  <si>
    <r>
      <t>- เป็นไปตามหนังสือสำนักงาน กท. ที่ ม</t>
    </r>
    <r>
      <rPr>
        <sz val="16"/>
        <rFont val="TH SarabunIT๙"/>
        <family val="2"/>
      </rPr>
      <t>ท 0809.2/ว 138 ลงวันที่ 30 ธันวาคม 2558</t>
    </r>
    <r>
      <rPr>
        <sz val="16"/>
        <rFont val="TH SarabunPSK"/>
        <family val="2"/>
      </rPr>
      <t xml:space="preserve"> เรื่อง ซักซ้อมแนวทางการคำนวณภาระค่าใช้จ่ายด้านการบริหารงานบุคคลขององค์กรปกครองส่วนท้องถิ่น</t>
    </r>
  </si>
  <si>
    <t>เพื่อจ่ายเป็นค่าอ๊อกซิเจน สารเคมี สำหรับใช้ปรับสภาพน้ำเสียในโรงปรับปรุงคุณภาพน้ำ งานบำบัดน้ำเสีย เป็นต้น</t>
  </si>
  <si>
    <t>หมวดภาษีจัดสรร และหมวดเงินอุดหนุนทั่วไป แยกเป็น</t>
  </si>
  <si>
    <t>เพื่อจ่ายเป็นค่าจัดซื้อตู้บานเลื่อนกระจกทรงสูง จำนวน 1 ตู้ โดยมีคุณลักษณะ ดังนี้</t>
  </si>
  <si>
    <t>เพื่อใช้ในการปฏิบัติงานของหน่วยงานในสำนักการช่าง งานการเงินและบัญชี</t>
  </si>
  <si>
    <t>เพื่อจ่ายเป็นค่าอ๊อกซิเจน สารเคมี สำหรับใช้ปรับสภาพน้ำเสียในอุทยานสวรรค์ เป็นต้น</t>
  </si>
  <si>
    <t xml:space="preserve">เพื่อจ่ายเป็นค่าวัสดุโฆษณาและเผยแพร่ เช่น ฟิล์ม พู่กัน กระดาษเขียนโปสเตอร์ โฟม ค่าป้ายไวนิล เป็นต้น </t>
  </si>
  <si>
    <t>เพื่อใช้ในการปฏิบัติงานของงานสถานที่และไฟฟ้าสาธารณะ ส่วนการโยธา สำนักการช่าง</t>
  </si>
  <si>
    <t>เพื่อจ่ายเป็นค่าธรรมเนียมต่างๆ เช่น ค่าธรรมเนียมการจัดทำรังวัดแบ่งแยกที่ดิน ค่าธรรมเนียมใบอนุญาตขุดลอกร่องน้ำทางเดินเรือ ค่าใช้จ่ายในการวิเคราะห์คุณภาพน้ำ ฯลฯ</t>
  </si>
  <si>
    <t>- ค่าถ่ายเอกสาร</t>
  </si>
  <si>
    <t>เพื่อจ่ายเป็นค่าถ่ายเอกสาร</t>
  </si>
  <si>
    <t xml:space="preserve"> - ค่าจ้างเหมาบริการ</t>
  </si>
  <si>
    <t xml:space="preserve">เพื่อจ่ายเป็นค่าใช้จ่ายในการจ้างเหมาแรงงานบุคคลภายนอกให้กระทำการต่าง ๆ รวมทั้งค่าจ้างเหมาทำของ รับส่งของ      </t>
  </si>
  <si>
    <t>- ค่าโฆษณาและเผยแพร่</t>
  </si>
  <si>
    <t xml:space="preserve">เพื่อจ่ายเป็นรายจ่ายเกี่ยวกับการจ้างเหมาโฆษณาและเผยแพร่ข่าวสารทางวิทยุกระจายเสียง โทรทัศน์ โรงมหรสพ หรือสิ่งพิมพ์ต่างๆ </t>
  </si>
  <si>
    <t xml:space="preserve"> - ค่าเช่าทรัพย์สิน</t>
  </si>
  <si>
    <t>เพื่อจ่ายเป็นค่าเช่าทรัพย์สิน</t>
  </si>
  <si>
    <t xml:space="preserve"> - ค่าติดตั้งไฟฟ้า </t>
  </si>
  <si>
    <t>เพื่อจ่ายเป็นค่าติดตั้งไฟฟ้า ดังนี้</t>
  </si>
  <si>
    <t>(1) ค่าปักเสาพาดสาย ภายนอกสถานที่ราชการเพื่อให้ราชการได้ใช้บริการไฟฟ้ารวมถึงค่าติดตั้งหม้อแปลง เครื่องวัดและอุปกรณ์ไฟฟ้าซึ่งเป็นกรรมสิทธิ์ของการไฟฟ้า</t>
  </si>
  <si>
    <t>(2) ค่าจ้างเหมาเดินสายและติดตั้งอุปกรณ์ไฟฟ้าเพิ่มเติม ค่าธรรมเนียม รวมถึงการปรับปรุง</t>
  </si>
  <si>
    <t xml:space="preserve"> - ค่าธรรมเนียมต่างๆ</t>
  </si>
  <si>
    <t>ประจำปีงบประมาณ พ.ศ. 2563</t>
  </si>
  <si>
    <t xml:space="preserve"> - โทรทัศน์ แอล อี ดี (LED TV) แบบ Smart TV </t>
  </si>
  <si>
    <t xml:space="preserve">   ระดับความละเอียดจอภาพ 1366 x 768 พิกเซล ขนาด 32 นิ้ว</t>
  </si>
  <si>
    <t>เพื่อจ่ายเป็นค่าจัดซื้อโทรทัศน์ แอล อี ดี (LED TV) แบบ Smart TV ระดับความละเอียดจอภาพ 1366 x 768 พิกเซล ขนาด 32 นิ้ว จำนวน 1 เครื่อง โดยมีคุณลักษณะ ดังนี้</t>
  </si>
  <si>
    <t>1. ระดับความละเอียด เป็นความละเอียดของจอภาพ (Resolution) 1366 x 768 พิกเซล</t>
  </si>
  <si>
    <t>2. ขนาดที่กำหนดเป็นขนาดจอภาพขั้นต่ำ 32 นิ้ว</t>
  </si>
  <si>
    <t>3. แสดงภาพด้วยหลอดภาพ แบบ LED Backlight</t>
  </si>
  <si>
    <t>4. สามารถเชื่อมต่ออินเตอร์เน็ตได้ (Smart TV)</t>
  </si>
  <si>
    <t>6. ช่อง USB ไม่น้อยกว่า 1 ช่อง รองรับไฟล์ภาพ เพลง และภาพยนต์</t>
  </si>
  <si>
    <t>7. มีตัวรับสัญญาณดิจิตอล (Digital) ในตัว</t>
  </si>
  <si>
    <t xml:space="preserve"> - จัดจ้างที่ปรึกษาในการวางและจัดทำผังเมืองรวมเมืองนครสวรรค์</t>
  </si>
  <si>
    <t xml:space="preserve"> - เป็นไปตามพระราชบัญญัติกำหนดแผนและขั้นตอนการกระจายอำนาจให้แก่องค์กรปกครองส่วนท้องถิ่น พ.ศ. 2542 มาตรา 16 (25)</t>
  </si>
  <si>
    <t>งบรายจ่ายอื่น</t>
  </si>
  <si>
    <t>หมวดรายจ่ายอื่น</t>
  </si>
  <si>
    <t>ครุภัณฑ์โรงงาน</t>
  </si>
  <si>
    <t xml:space="preserve"> - เลื่อยยนต์</t>
  </si>
  <si>
    <t>เพื่อจ่ายเป็นค่าจัดซื้อเลื่อยยนต์ จำนวน 2 เครื่อง โดยมีคุณลักษณะ ดังนี้</t>
  </si>
  <si>
    <t>1. ขนาดบาร์ไม่น้อยกว่า 11 นิ้ว</t>
  </si>
  <si>
    <t>2. ขนาดโซ่ไม่น้อยกว่า 3/8 นิ้ว</t>
  </si>
  <si>
    <t>3. เครื่องยนต์เบนซิน 2 จังหวะ</t>
  </si>
  <si>
    <t>เพื่อใช้ในการปฏิบัติงาน ส่วนการโยธา สำนักการช่าง</t>
  </si>
  <si>
    <t xml:space="preserve"> - เครื่องชาร์จแบตเตอรี่</t>
  </si>
  <si>
    <t>เพื่อจ่ายเป็นค่าจัดซื้อเครื่องชาร์จแบตเตอรี่ จำนวน 1 เครื่อง โดยมีคุณลักษณะ ดังนี้</t>
  </si>
  <si>
    <t>2. กระแสไฟไม่น้อยกว่า 100 แอมป์</t>
  </si>
  <si>
    <t>3. กำลังไฟไม่น้อยกว่า 60 โวลต์</t>
  </si>
  <si>
    <t xml:space="preserve"> - ก่อสร้างมังกรพ่นน้ำภายในอุทยานสวรรค์</t>
  </si>
  <si>
    <t xml:space="preserve"> - ก่อสร้างผิวจราจร ค.ส.ล. พร้อมท่อระบายน้ำถนนหลังวัดสุคตวราราม</t>
  </si>
  <si>
    <t xml:space="preserve"> - ก่อสร้างผิวจราจร ค.ส.ล. พร้อมท่อระบายน้ำบริเวณซอยธรรมวิถี 3/1</t>
  </si>
  <si>
    <t xml:space="preserve"> - ก่อสร้างผิวจราจร ค.ส.ล. พร้อมท่อระบายน้ำถนนซอยแยกจากซอยรณชัย</t>
  </si>
  <si>
    <t xml:space="preserve">   หลังโรงแรมอโนดาต   </t>
  </si>
  <si>
    <t xml:space="preserve"> - ก่อสร้างผิวจราจร ค.ส.ล. พร้อมท่อระบายน้ำชุมชนฟ้าใหม่ (ช่วงที่ 2)</t>
  </si>
  <si>
    <t xml:space="preserve"> - ก่อสร้างผิวจราจรแอสฟัลท์ติกคอนกรีตถนนทางเข้าศูนย์กำจัดขยะตั้งแต่แยกทางหลวง 117 -</t>
  </si>
  <si>
    <t xml:space="preserve">   ประตูทางเข้าศูนย์กำจัดขยะ ตำบลบ้านมะเกลือ</t>
  </si>
  <si>
    <t xml:space="preserve"> - ขยายผิวจราจร ค.ส.ล. ถนนอัมรินทร์ จากหน้าแฟลตเทศบาลถึงแยกถนนหน้าป่าช้าจีน</t>
  </si>
  <si>
    <t xml:space="preserve"> - ปรับปรุงผิวจราจรถนนสวรรค์วิถี 1</t>
  </si>
  <si>
    <t xml:space="preserve"> - ปรับปรุงผิวจราจรถนนรอบเกาะยมบริเวณสะพานดุสิตาภูมิถึงทางเข้า</t>
  </si>
  <si>
    <t xml:space="preserve">   อาคารสัญลักษณ์ต้นแม่น้ำเจ้าพระยา</t>
  </si>
  <si>
    <t>ค่าบำรุงรักษาและปรับปรุงครุภัณฑ์</t>
  </si>
  <si>
    <t xml:space="preserve"> - ค่าบำรุงรักษาและปรับปรุงครุภัณฑ์</t>
  </si>
  <si>
    <t>เครื่องสูบน้ำ ฯลฯ โครงสร้างครุภัณฑ์ขนาดใหญ่ที่มีความจำเป็นต้องดำเนินการซ่อมแซม เช่น</t>
  </si>
  <si>
    <t>เครื่องจักรกล ยานพาหนะ ซึ่งไม่รวมถึงค่าซ่อมบำรุงตามปกติหรือค่าซ่อมกลาง</t>
  </si>
  <si>
    <t>ครุภัณฑ์โฆษณาและเผยแพร่</t>
  </si>
  <si>
    <r>
      <t xml:space="preserve">และในอัตรา 2,500 บาท/เดือน </t>
    </r>
    <r>
      <rPr>
        <sz val="15"/>
        <rFont val="TH SarabunPSK"/>
        <family val="2"/>
      </rPr>
      <t>ตามหนังสือกระทรวงมหาดไทย ด่วนที่สุด ที่ มท ๐๘๐๙.๓/ว ๖๗๗</t>
    </r>
  </si>
  <si>
    <t>5. ช่องต่อ HDMI ไม่น้อยกว่า 2 ช่อง เพื่อการเชื่อมต่อสัญญาณภาพและเสียง</t>
  </si>
  <si>
    <t xml:space="preserve"> - ค่าโฆษณาและเผยแพร่</t>
  </si>
  <si>
    <t>เพื่อจ่ายเป็นรายจ่ายเกี่ยวกับการจ้างเหมาโฆษณาและเผยแพร่ข่าวสารทางวิทยุกระจายเสียง โทรทัศน์ โรงมหรสพ หรือสิ่งพิมพ์ต่างๆ</t>
  </si>
  <si>
    <t>1. ชาร์จแบตเตอรี่ขนาด 12 โวลต์ ได้ 6 ลูก</t>
  </si>
  <si>
    <t>เพื่อจ่ายเป็นรายจ่ายเพื่อการซ่อมแซมบำรุงรักษาและปรับปรุงครุภัณฑ์ ดังนี้</t>
  </si>
  <si>
    <t xml:space="preserve"> - ปรับปรุงภูมิทัศน์ทางเท้าภายในเขตเทศบาล</t>
  </si>
  <si>
    <t>รายจ่ายที่เกี่ยวเนื่องกับการปฏิบัติราชการที่ไม่เข้าลักษณะรายจ่ายหมวดอื่นๆ</t>
  </si>
  <si>
    <t xml:space="preserve"> - โครงการนครสวรรค์เมืองสีเขียว</t>
  </si>
  <si>
    <t>เพื่อจ่ายเป็นค่าจ้างเหมาบริการบุคลากร เพื่อปฏิบัติงานในงานสวนสาธารณะ จำนวน 9 ราย ที่ได้รับมอบหมายได้อย่างมีประสิทธิภาพ</t>
  </si>
  <si>
    <t>เพื่อจ่ายเป็นค่าใช้จ่ายในการพัฒนาสวนสาธารณะ โดยทำการปลูกต้นไม้ จำนวน 10,000 ต้น โดยมีค่าใช้จ่าย เช่น ค่าใช้จ่ายในพิธีเปิด-ปิด โครงการ ค่าวัสดุการเกษตร ค่าวัสดุสำนักงาน ค่าวัสดุคอมพิวเตอร์ ค่าวัสดุงานบ้านงานครัว ค่าวัสดุก่อสร้าง ค่าพิมพ์เอกสารและสิ่งตีพิมพ์ ค่าวัสดุโฆษณาและเผยแพร่ ค่าเช่าอุปกรณ์ต่าง ๆ ค่าใช้จ่ายอื่น ๆ ที่เกี่ยวข้องกับโครงการ เป็นต้น</t>
  </si>
  <si>
    <t>- เป็นไปตามพระราชบัญญัติเทศบาล พ.ศ. 2496</t>
  </si>
  <si>
    <t xml:space="preserve"> - เป็นไปตามแผนพัฒนาท้องถิ่น (พ.ศ. 2561 - พ.ศ. 2565) แบบ ผ.02 หน้าที่ 143 ลำดับที่ 13</t>
  </si>
  <si>
    <t xml:space="preserve"> - เป็นไปตามแผนพัฒนาท้องถิ่น (พ.ศ. 2561 - พ.ศ. 2565) แบบผ.03 หน้าที่ 461 ลำดับที่ 348</t>
  </si>
  <si>
    <t xml:space="preserve"> - เป็นไปตามแผนพัฒนาท้องถิ่น (พ.ศ. 2561 - พ.ศ. 2565) แบบ ผ.03 หน้าที่ 462 ลำดับที่ 365</t>
  </si>
  <si>
    <t xml:space="preserve"> - เป็นไปตามแผนพัฒนาท้องถิ่น (พ.ศ. 2561 - พ.ศ. 2565) แบบ ผ.03 หน้าที่ 456 ลำดับที่ 298</t>
  </si>
  <si>
    <t xml:space="preserve"> - เป็นไปตามแผนพัฒนาท้องถิ่น (พ.ศ. 2561 - พ.ศ. 2565) แบบผ.02 หน้าที่ 285 ลำดับที่ 81</t>
  </si>
  <si>
    <t xml:space="preserve"> - ติดตั้งเสาไฟฟ้าพร้อมโคมไฟถนนผังเมืองเกาะยมจากสะพานนิมมานรดีถึงสะพานดุสิตาภูมิ</t>
  </si>
  <si>
    <t>เพื่อจ่ายเป็นค่าก่อสร้างมังกรพ่นน้ำภายในอุทยานสวรรค์ จำนวน 4 ตัว ตามแบบแปลนรายละเอียดของเทศบาลนครนครสวรรค์ ที่ ส.1/2563</t>
  </si>
  <si>
    <t>เพื่อจ่ายเป็นค่าติดตั้งเสาไฟฟ้าพร้อมโคมชนิดโคมเดี่ยว ดวงโคม LED 90 วัตต์ พร้อมเสาสูง 7 เมตร พร้อมอุปกรณ์ครบชุด จำนวน 21 ชุด พร้อมย้ายเสาไฟฟ้าส่องสว่างเดิม จำนวน 5 ต้น ตามแบบแปลนรายละเอียดของเทศบาลนครสวรรค์ที่ 1/2563</t>
  </si>
  <si>
    <t xml:space="preserve"> - เป็นไปตามแผนพัฒนาท้องถิ่น (พ.ศ. 2561 - พ.ศ. 2565) แบบ ผ.02 หน้าที่ 279 ลำดับที่ 66</t>
  </si>
  <si>
    <t>เพื่อจ่ายเป็นค่าก่อสร้างผิวจราจร ค.ส.ล. หนา 0.15 เมตร กว้าง 3.50 เมตร ยาว 121.00 เมตร พร้อมท่อระบายน้ำขนาดเส้นผ่าศูนย์กลาง 0.40 เมตร ตามแบบแปลนรายละเอียดของเทศบาลนครนครสวรรค์ ที่ 2/2563</t>
  </si>
  <si>
    <t xml:space="preserve"> - เป็นไปตามแผนพัฒนาท้องถิ่น (พ.ศ. 2561 - พ.ศ. 2565) แบบ ผ.02 หน้าที่ 266 ลำดับที่ 38</t>
  </si>
  <si>
    <t>เพื่อจ่ายเป็นค่าก่อสร้างผิวจราจร ค.ส.ล. หนา 0.15 เมตร กว้าง 3.00 เมตร ยาว 107.00 เมตร พร้อมท่อระบายน้ำขนาดเส้นผ่าศูนย์กลาง 0.40 เมตร ตามแบบแปลนรายละเอียดของเทศบาลนครนครสวรรค์ ที่ 3/2563</t>
  </si>
  <si>
    <t xml:space="preserve"> - เป็นไปตามแผนพัฒนาท้องถิ่น (พ.ศ. 2561 - พ.ศ. 2565) แบบ ผ.02 หน้าที่ 272 ลำดับที่ 51</t>
  </si>
  <si>
    <t>เพื่อจ่ายเป็นค่าก่อสร้างผิวจราจร ค.ส.ล. หนา 0.15 เมตร กว้างประมาณ 4.00 เมตร ยาวประมาณ 43.00 เมตร หรือพื้นที่รวมไม่น้อยกว่า 172 ตารางเมตร พร้อมวางท่อระบายน้ำขนาดเส้นผ่าศูนย์กลาง 0.40 เมตร ตามแบบแปลนรายละเอียดของเทศบาลนครนครสวรรค์ ที่  4/2563</t>
  </si>
  <si>
    <t xml:space="preserve"> - เป็นไปตามแผนพัฒนาท้องถิ่น (พ.ศ. 2561 - พ.ศ. 2565) แบบ ผ.02 หน้าที่ 305 ลำดับที่ 122</t>
  </si>
  <si>
    <t>เพื่อจ่ายเป็นค่าก่อสร้างผิวจราจร ค.ส.ล. หนา 0.15 เมตร กว้าง 6.00 เมตร ยาว 185.00 เมตร  พร้อมท่อระบายน้ำขนาดเส้นผ่าศูนย์กลาง 0.40 เมตร ตามแบบแปลนรายละเอียดของเทศบาลนครนครสวรรค์ ที่  5/2563</t>
  </si>
  <si>
    <t xml:space="preserve"> - เป็นไปตามแผนพัฒนาท้องถิ่น (พ.ศ. 2561 - พ.ศ. 2565) แบบ ผ.02 หน้าที่ 306 ลำดับที่ 123</t>
  </si>
  <si>
    <t>เพื่อจ่ายเป็นค่าก่อสร้างผิวจราจรแอสฟัลท์ติก หนาเฉลี่ย 0.05 เมตร กว้าง 7.00 เมตร ยาว 530.00 เมตร หรือมีพื้นที่ไม่น้อยกว่า 3,760 ตารางเมตร ตามแบบแปลนรายละเอียดของเทศบาลนครนครสวรรค์ ที่  6/2563</t>
  </si>
  <si>
    <t xml:space="preserve"> - เป็นไปตามแผนพัฒนาท้องถิ่น (พ.ศ. 2561 - พ.ศ. 2565) แบบ ผ.02 หน้าที่ 311 ลำดับที่ 131</t>
  </si>
  <si>
    <t>เพื่อจ่ายเป็นค่าก่อสร้างผิวจราจร ค.ส.ล. หนา 0.20 เมตร พื้นที่ไม่น้อยกว่า 1,636 ตารางเมตร ตามแบบแปลนรายละเอียดของเทศบาลนครนครสวรรค์ ที่ 7/2563</t>
  </si>
  <si>
    <t xml:space="preserve"> - เป็นไปตามแผนพัฒนาท้องถิ่น (พ.ศ. 2561 - พ.ศ. 2565) แบบ ผ.02 หน้าที่ 263 ลำดับที่ 31</t>
  </si>
  <si>
    <t>เพื่อจ่ายเป็นค่าปรับปรุงผิวจราจร ค.ส.ล. หนา 0.15 เมตร กว้าง 3.50 - 5.80 เมตร ยาว 132 เมตร หรือพื้นที่ดำเนินการไม่น้อยกว่า 600 ตารางเมตร ตามแบบแปลนรายละเอียดของเทศบาลนครนครสวรรค์ ที่ 8/2563</t>
  </si>
  <si>
    <t xml:space="preserve"> - เป็นไปตามแผนพัฒนาท้องถิ่น (พ.ศ. 2561 - พ.ศ. 2565) แบบ ผ.02 หน้าที่ 279 ลำดับที่ 64</t>
  </si>
  <si>
    <t xml:space="preserve"> - เป็นไปตามแผนพัฒนาท้องถิ่น (พ.ศ. 2561 - พ.ศ. 2565) แบบ ผ.02 หน้าที่ 302 ลำดับที่ 114</t>
  </si>
  <si>
    <t>เพื่อจ่ายเป็นค่าปรับปรุงทางเท้าภายในเขตเทศบาล ตามแบบแปลนรายละเอียดของเทศบาลนครนครสวรรค์ ที่ 9/2563</t>
  </si>
  <si>
    <t>เพื่อจ่ายเป็นค่าปรับปรุงผิวจราจร ค.ส.ล. หนา 0.20 เมตร กว้าง 5.50 - 5.80 เมตร ยาว 638.00 เมตร หรือพื้นที่ไม่น้อยกว่า 3,624 ตารางเมตร  ตามแบบแปลนรายละเอียดของเทศบาลนครนครสวรรค์ ที่ 10/2563</t>
  </si>
  <si>
    <t xml:space="preserve"> - เป็นไปตามแผนพัฒนาท้องถิ่น (พ.ศ. 2561 - พ.ศ. 2565) แบบ ผ.02 หน้าที่ 307 ลำดับที่ 126</t>
  </si>
  <si>
    <t>เพื่อจ่ายเป็นค่าใช้จ่าย</t>
  </si>
  <si>
    <t xml:space="preserve">      (1.) เอกสารรายงานผลการศึกษาการวางและการจัดทำผังเมืองรวมเมืองนครสวรรค์ ตามพระราชบัญญัติการผังเมือง พ.ศ. 2562</t>
  </si>
  <si>
    <t xml:space="preserve">      (2.) การนำเสนอขอความเห็นชอบ คณะกรรมการผังเมืองจังหวัด รวมทั้งข้อบัญญัติท้องถิ่น รายละเอียดตามข้อกำหนดขอบเขตของงานจ้างที่ปรึกษาของเทศบาล</t>
  </si>
  <si>
    <t xml:space="preserve"> - เป็นไปตามแผนพัฒนาท้องถิ่น (พ.ศ. 2561 - พ.ศ. 2565) แบบ ผ.02 หน้าที่ 300 ลำดับที่ 112</t>
  </si>
  <si>
    <t xml:space="preserve"> - เป็นไปตามแผนพัฒนาท้องถิ่น (พ.ศ. 2561 - พ.ศ. 2565) แบบ ผ.03 หน้าที่ 457 ลำดับที่ 314</t>
  </si>
  <si>
    <t xml:space="preserve"> - เป็นไปตามแผนพัฒนาท้องถิ่น (พ.ศ. 2561 - พ.ศ. 2565) แบบ ผ.03 หน้าที่ 458 ลำดับที่ 322</t>
  </si>
  <si>
    <t xml:space="preserve"> - เป็นไปตามแผนพัฒนาท้องถิ่น (พ.ศ. 2561 - พ.ศ. 2565) แบบ ผ.03 หน้าที่ 457 ลำดับที่ 316</t>
  </si>
  <si>
    <t xml:space="preserve">ประมาณการรายจ่ายรวมทั้งสิ้น 112,172,900 บาท จ่ายจากรายได้จัดเก็บเอง </t>
  </si>
  <si>
    <t xml:space="preserve">ประมาณการรายจ่ายรวมทั้งสิ้น 40,143,800 บาท จ่ายจากรายได้จัดเก็บเอง </t>
  </si>
  <si>
    <t xml:space="preserve"> - วัสดุสำนักงาน</t>
  </si>
  <si>
    <t xml:space="preserve"> - วัสดุงานบ้านงานครัว</t>
  </si>
  <si>
    <t xml:space="preserve"> - วัสดุยานพาหนะและขนส่ง</t>
  </si>
  <si>
    <t xml:space="preserve"> - วัสดุเชื้อเพลิงและหล่อลื่น</t>
  </si>
  <si>
    <t xml:space="preserve"> - วัสดุคอมพิวเตอร์</t>
  </si>
  <si>
    <t xml:space="preserve"> - วัสดุไฟฟ้าและวิทยุ</t>
  </si>
  <si>
    <t xml:space="preserve"> - วัสดุก่อสร้าง</t>
  </si>
  <si>
    <t xml:space="preserve"> - วัสดุวิทยาศาสตร์หรือการแพทย์</t>
  </si>
  <si>
    <t xml:space="preserve"> - วัสดุโฆษณาและเผยแพร่</t>
  </si>
  <si>
    <t xml:space="preserve"> - วัสดุเครื่องแต่งกาย</t>
  </si>
  <si>
    <t xml:space="preserve"> - วัสดุสำรวจ</t>
  </si>
  <si>
    <t xml:space="preserve"> - วัสดุอื่น</t>
  </si>
  <si>
    <t xml:space="preserve"> - วัสดุการเกษตร</t>
  </si>
  <si>
    <t xml:space="preserve"> - วัสดุกีฬา</t>
  </si>
  <si>
    <t xml:space="preserve"> - วัสดุเครื่องดับเพลิง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</si>
</sst>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</numFmts>
  <fonts count="6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8"/>
      <name val="TH SarabunPSK"/>
      <family val="2"/>
    </font>
    <font>
      <sz val="8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8"/>
      <name val="TH SarabunPSK"/>
      <family val="2"/>
    </font>
    <font>
      <b/>
      <u val="single"/>
      <sz val="16"/>
      <name val="TH SarabunPSK"/>
      <family val="2"/>
    </font>
    <font>
      <u val="single"/>
      <sz val="16"/>
      <name val="TH SarabunPSK"/>
      <family val="2"/>
    </font>
    <font>
      <b/>
      <sz val="17"/>
      <name val="TH SarabunPSK"/>
      <family val="2"/>
    </font>
    <font>
      <b/>
      <sz val="14"/>
      <name val="TH SarabunPSK"/>
      <family val="2"/>
    </font>
    <font>
      <sz val="16"/>
      <name val="TH SarabunIT๙"/>
      <family val="2"/>
    </font>
    <font>
      <b/>
      <sz val="16"/>
      <color indexed="10"/>
      <name val="TH SarabunPSK"/>
      <family val="2"/>
    </font>
    <font>
      <sz val="1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TH SarabunPSK"/>
      <family val="2"/>
    </font>
    <font>
      <sz val="18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Cordia New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2" fillId="0" borderId="0" xfId="0" applyFont="1" applyAlignment="1">
      <alignment/>
    </xf>
    <xf numFmtId="3" fontId="10" fillId="0" borderId="0" xfId="0" applyNumberFormat="1" applyFont="1" applyAlignment="1">
      <alignment vertical="top"/>
    </xf>
    <xf numFmtId="0" fontId="10" fillId="0" borderId="0" xfId="0" applyFont="1" applyAlignment="1">
      <alignment horizontal="right" vertical="top"/>
    </xf>
    <xf numFmtId="176" fontId="5" fillId="0" borderId="0" xfId="36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176" fontId="9" fillId="0" borderId="0" xfId="36" applyNumberFormat="1" applyFont="1" applyAlignment="1">
      <alignment/>
    </xf>
    <xf numFmtId="0" fontId="14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5" fillId="0" borderId="0" xfId="0" applyFont="1" applyAlignment="1">
      <alignment vertical="top"/>
    </xf>
    <xf numFmtId="3" fontId="9" fillId="0" borderId="0" xfId="0" applyNumberFormat="1" applyFont="1" applyAlignment="1">
      <alignment vertical="top"/>
    </xf>
    <xf numFmtId="0" fontId="9" fillId="0" borderId="0" xfId="0" applyFont="1" applyAlignment="1">
      <alignment horizontal="right" vertical="top"/>
    </xf>
    <xf numFmtId="0" fontId="15" fillId="0" borderId="0" xfId="0" applyFont="1" applyAlignment="1">
      <alignment/>
    </xf>
    <xf numFmtId="176" fontId="16" fillId="0" borderId="0" xfId="36" applyNumberFormat="1" applyFont="1" applyAlignment="1">
      <alignment/>
    </xf>
    <xf numFmtId="0" fontId="5" fillId="0" borderId="0" xfId="0" applyFont="1" applyAlignment="1">
      <alignment horizontal="left" vertical="top"/>
    </xf>
    <xf numFmtId="176" fontId="17" fillId="0" borderId="0" xfId="36" applyNumberFormat="1" applyFont="1" applyAlignment="1">
      <alignment/>
    </xf>
    <xf numFmtId="0" fontId="9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/>
    </xf>
    <xf numFmtId="0" fontId="59" fillId="0" borderId="0" xfId="0" applyFont="1" applyAlignment="1">
      <alignment vertical="center"/>
    </xf>
    <xf numFmtId="0" fontId="11" fillId="0" borderId="0" xfId="0" applyFont="1" applyAlignment="1">
      <alignment vertical="top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176" fontId="5" fillId="0" borderId="0" xfId="36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176" fontId="9" fillId="0" borderId="0" xfId="36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3" fontId="5" fillId="0" borderId="0" xfId="36" applyFont="1" applyAlignment="1">
      <alignment vertical="center"/>
    </xf>
    <xf numFmtId="0" fontId="60" fillId="0" borderId="0" xfId="0" applyFont="1" applyAlignment="1">
      <alignment vertical="center"/>
    </xf>
    <xf numFmtId="3" fontId="60" fillId="0" borderId="0" xfId="0" applyNumberFormat="1" applyFont="1" applyAlignment="1">
      <alignment vertical="center"/>
    </xf>
    <xf numFmtId="0" fontId="60" fillId="0" borderId="0" xfId="0" applyFont="1" applyAlignment="1">
      <alignment horizontal="right"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3" fontId="60" fillId="0" borderId="0" xfId="45" applyNumberFormat="1" applyFont="1" applyFill="1" applyAlignment="1">
      <alignment vertical="center"/>
    </xf>
    <xf numFmtId="0" fontId="60" fillId="0" borderId="0" xfId="0" applyFont="1" applyBorder="1" applyAlignment="1">
      <alignment horizontal="left" vertical="center"/>
    </xf>
    <xf numFmtId="176" fontId="60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 wrapText="1"/>
    </xf>
    <xf numFmtId="3" fontId="9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0" fillId="0" borderId="0" xfId="0" applyFont="1" applyAlignment="1">
      <alignment/>
    </xf>
    <xf numFmtId="176" fontId="10" fillId="0" borderId="0" xfId="36" applyNumberFormat="1" applyFont="1" applyAlignment="1">
      <alignment/>
    </xf>
    <xf numFmtId="0" fontId="10" fillId="0" borderId="0" xfId="0" applyFont="1" applyAlignment="1">
      <alignment horizontal="right"/>
    </xf>
    <xf numFmtId="176" fontId="9" fillId="0" borderId="0" xfId="36" applyNumberFormat="1" applyFont="1" applyAlignment="1">
      <alignment vertical="top"/>
    </xf>
    <xf numFmtId="0" fontId="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9" fillId="0" borderId="0" xfId="0" applyFont="1" applyAlignment="1" applyProtection="1">
      <alignment/>
      <protection locked="0"/>
    </xf>
    <xf numFmtId="176" fontId="9" fillId="0" borderId="0" xfId="36" applyNumberFormat="1" applyFont="1" applyAlignment="1" applyProtection="1">
      <alignment/>
      <protection locked="0"/>
    </xf>
    <xf numFmtId="0" fontId="9" fillId="0" borderId="0" xfId="0" applyFont="1" applyAlignment="1" applyProtection="1">
      <alignment horizontal="right"/>
      <protection locked="0"/>
    </xf>
    <xf numFmtId="43" fontId="9" fillId="0" borderId="0" xfId="0" applyNumberFormat="1" applyFont="1" applyAlignment="1">
      <alignment vertical="center"/>
    </xf>
    <xf numFmtId="176" fontId="9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6" fontId="10" fillId="0" borderId="0" xfId="36" applyNumberFormat="1" applyFont="1" applyAlignment="1">
      <alignment vertical="center"/>
    </xf>
    <xf numFmtId="0" fontId="10" fillId="0" borderId="0" xfId="0" applyFont="1" applyAlignment="1">
      <alignment horizontal="right" vertical="center"/>
    </xf>
    <xf numFmtId="43" fontId="9" fillId="0" borderId="0" xfId="36" applyFont="1" applyAlignment="1">
      <alignment vertical="center"/>
    </xf>
    <xf numFmtId="0" fontId="64" fillId="0" borderId="0" xfId="0" applyFont="1" applyAlignment="1">
      <alignment vertical="center"/>
    </xf>
    <xf numFmtId="176" fontId="60" fillId="0" borderId="0" xfId="36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0" fontId="60" fillId="0" borderId="0" xfId="0" applyFont="1" applyAlignment="1">
      <alignment vertical="center" wrapText="1"/>
    </xf>
    <xf numFmtId="0" fontId="59" fillId="0" borderId="0" xfId="0" applyFont="1" applyAlignment="1">
      <alignment vertical="top"/>
    </xf>
    <xf numFmtId="0" fontId="9" fillId="0" borderId="0" xfId="0" applyFont="1" applyAlignment="1" quotePrefix="1">
      <alignment vertical="top"/>
    </xf>
    <xf numFmtId="0" fontId="9" fillId="0" borderId="0" xfId="0" applyFont="1" applyAlignment="1" quotePrefix="1">
      <alignment vertical="top" wrapText="1"/>
    </xf>
    <xf numFmtId="176" fontId="9" fillId="0" borderId="0" xfId="0" applyNumberFormat="1" applyFont="1" applyAlignment="1">
      <alignment/>
    </xf>
    <xf numFmtId="0" fontId="60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60" fillId="0" borderId="0" xfId="0" applyFont="1" applyAlignment="1">
      <alignment/>
    </xf>
    <xf numFmtId="0" fontId="59" fillId="0" borderId="0" xfId="0" applyFont="1" applyAlignment="1">
      <alignment/>
    </xf>
    <xf numFmtId="176" fontId="59" fillId="0" borderId="0" xfId="36" applyNumberFormat="1" applyFont="1" applyAlignment="1">
      <alignment/>
    </xf>
    <xf numFmtId="0" fontId="59" fillId="0" borderId="0" xfId="0" applyFont="1" applyAlignment="1">
      <alignment horizontal="right"/>
    </xf>
    <xf numFmtId="0" fontId="5" fillId="0" borderId="0" xfId="0" applyFont="1" applyAlignment="1" quotePrefix="1">
      <alignment vertical="top" wrapText="1"/>
    </xf>
    <xf numFmtId="0" fontId="12" fillId="0" borderId="0" xfId="0" applyFont="1" applyAlignment="1">
      <alignment vertical="center" wrapText="1"/>
    </xf>
    <xf numFmtId="0" fontId="5" fillId="0" borderId="0" xfId="0" applyFont="1" applyAlignment="1" quotePrefix="1">
      <alignment vertical="center" wrapText="1"/>
    </xf>
    <xf numFmtId="0" fontId="5" fillId="0" borderId="0" xfId="0" applyFont="1" applyAlignment="1" quotePrefix="1">
      <alignment vertical="top" wrapText="1"/>
    </xf>
    <xf numFmtId="0" fontId="12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 quotePrefix="1">
      <alignment vertical="center" wrapText="1"/>
    </xf>
    <xf numFmtId="0" fontId="59" fillId="0" borderId="0" xfId="0" applyFont="1" applyAlignment="1">
      <alignment horizontal="left" vertical="top" wrapText="1"/>
    </xf>
    <xf numFmtId="0" fontId="12" fillId="0" borderId="0" xfId="0" applyFont="1" applyAlignment="1">
      <alignment vertical="center"/>
    </xf>
    <xf numFmtId="0" fontId="60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106</xdr:row>
      <xdr:rowOff>0</xdr:rowOff>
    </xdr:from>
    <xdr:ext cx="1152525" cy="276225"/>
    <xdr:sp>
      <xdr:nvSpPr>
        <xdr:cNvPr id="1" name="Text Box 1"/>
        <xdr:cNvSpPr txBox="1">
          <a:spLocks noChangeArrowheads="1"/>
        </xdr:cNvSpPr>
      </xdr:nvSpPr>
      <xdr:spPr>
        <a:xfrm>
          <a:off x="266700" y="388620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106</xdr:row>
      <xdr:rowOff>0</xdr:rowOff>
    </xdr:from>
    <xdr:ext cx="1285875" cy="276225"/>
    <xdr:sp>
      <xdr:nvSpPr>
        <xdr:cNvPr id="2" name="Text Box 2"/>
        <xdr:cNvSpPr txBox="1">
          <a:spLocks noChangeArrowheads="1"/>
        </xdr:cNvSpPr>
      </xdr:nvSpPr>
      <xdr:spPr>
        <a:xfrm>
          <a:off x="238125" y="388620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106</xdr:row>
      <xdr:rowOff>0</xdr:rowOff>
    </xdr:from>
    <xdr:ext cx="1152525" cy="276225"/>
    <xdr:sp>
      <xdr:nvSpPr>
        <xdr:cNvPr id="3" name="Text Box 1"/>
        <xdr:cNvSpPr txBox="1">
          <a:spLocks noChangeArrowheads="1"/>
        </xdr:cNvSpPr>
      </xdr:nvSpPr>
      <xdr:spPr>
        <a:xfrm>
          <a:off x="266700" y="388620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106</xdr:row>
      <xdr:rowOff>0</xdr:rowOff>
    </xdr:from>
    <xdr:ext cx="1285875" cy="276225"/>
    <xdr:sp>
      <xdr:nvSpPr>
        <xdr:cNvPr id="4" name="Text Box 2"/>
        <xdr:cNvSpPr txBox="1">
          <a:spLocks noChangeArrowheads="1"/>
        </xdr:cNvSpPr>
      </xdr:nvSpPr>
      <xdr:spPr>
        <a:xfrm>
          <a:off x="238125" y="388620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106</xdr:row>
      <xdr:rowOff>0</xdr:rowOff>
    </xdr:from>
    <xdr:ext cx="1152525" cy="276225"/>
    <xdr:sp>
      <xdr:nvSpPr>
        <xdr:cNvPr id="5" name="Text Box 1"/>
        <xdr:cNvSpPr txBox="1">
          <a:spLocks noChangeArrowheads="1"/>
        </xdr:cNvSpPr>
      </xdr:nvSpPr>
      <xdr:spPr>
        <a:xfrm>
          <a:off x="266700" y="388620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106</xdr:row>
      <xdr:rowOff>0</xdr:rowOff>
    </xdr:from>
    <xdr:ext cx="1285875" cy="276225"/>
    <xdr:sp>
      <xdr:nvSpPr>
        <xdr:cNvPr id="6" name="Text Box 2"/>
        <xdr:cNvSpPr txBox="1">
          <a:spLocks noChangeArrowheads="1"/>
        </xdr:cNvSpPr>
      </xdr:nvSpPr>
      <xdr:spPr>
        <a:xfrm>
          <a:off x="238125" y="388620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106</xdr:row>
      <xdr:rowOff>0</xdr:rowOff>
    </xdr:from>
    <xdr:ext cx="1152525" cy="276225"/>
    <xdr:sp>
      <xdr:nvSpPr>
        <xdr:cNvPr id="7" name="Text Box 1"/>
        <xdr:cNvSpPr txBox="1">
          <a:spLocks noChangeArrowheads="1"/>
        </xdr:cNvSpPr>
      </xdr:nvSpPr>
      <xdr:spPr>
        <a:xfrm>
          <a:off x="266700" y="388620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106</xdr:row>
      <xdr:rowOff>0</xdr:rowOff>
    </xdr:from>
    <xdr:ext cx="1285875" cy="276225"/>
    <xdr:sp>
      <xdr:nvSpPr>
        <xdr:cNvPr id="8" name="Text Box 2"/>
        <xdr:cNvSpPr txBox="1">
          <a:spLocks noChangeArrowheads="1"/>
        </xdr:cNvSpPr>
      </xdr:nvSpPr>
      <xdr:spPr>
        <a:xfrm>
          <a:off x="238125" y="388620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106</xdr:row>
      <xdr:rowOff>0</xdr:rowOff>
    </xdr:from>
    <xdr:ext cx="1152525" cy="276225"/>
    <xdr:sp>
      <xdr:nvSpPr>
        <xdr:cNvPr id="9" name="Text Box 1"/>
        <xdr:cNvSpPr txBox="1">
          <a:spLocks noChangeArrowheads="1"/>
        </xdr:cNvSpPr>
      </xdr:nvSpPr>
      <xdr:spPr>
        <a:xfrm>
          <a:off x="266700" y="388620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106</xdr:row>
      <xdr:rowOff>0</xdr:rowOff>
    </xdr:from>
    <xdr:ext cx="1285875" cy="276225"/>
    <xdr:sp>
      <xdr:nvSpPr>
        <xdr:cNvPr id="10" name="Text Box 2"/>
        <xdr:cNvSpPr txBox="1">
          <a:spLocks noChangeArrowheads="1"/>
        </xdr:cNvSpPr>
      </xdr:nvSpPr>
      <xdr:spPr>
        <a:xfrm>
          <a:off x="238125" y="388620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106</xdr:row>
      <xdr:rowOff>0</xdr:rowOff>
    </xdr:from>
    <xdr:ext cx="1152525" cy="276225"/>
    <xdr:sp>
      <xdr:nvSpPr>
        <xdr:cNvPr id="11" name="Text Box 1"/>
        <xdr:cNvSpPr txBox="1">
          <a:spLocks noChangeArrowheads="1"/>
        </xdr:cNvSpPr>
      </xdr:nvSpPr>
      <xdr:spPr>
        <a:xfrm>
          <a:off x="266700" y="388620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106</xdr:row>
      <xdr:rowOff>0</xdr:rowOff>
    </xdr:from>
    <xdr:ext cx="1285875" cy="276225"/>
    <xdr:sp>
      <xdr:nvSpPr>
        <xdr:cNvPr id="12" name="Text Box 2"/>
        <xdr:cNvSpPr txBox="1">
          <a:spLocks noChangeArrowheads="1"/>
        </xdr:cNvSpPr>
      </xdr:nvSpPr>
      <xdr:spPr>
        <a:xfrm>
          <a:off x="238125" y="388620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106</xdr:row>
      <xdr:rowOff>0</xdr:rowOff>
    </xdr:from>
    <xdr:ext cx="1152525" cy="276225"/>
    <xdr:sp>
      <xdr:nvSpPr>
        <xdr:cNvPr id="13" name="Text Box 1"/>
        <xdr:cNvSpPr txBox="1">
          <a:spLocks noChangeArrowheads="1"/>
        </xdr:cNvSpPr>
      </xdr:nvSpPr>
      <xdr:spPr>
        <a:xfrm>
          <a:off x="266700" y="388620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106</xdr:row>
      <xdr:rowOff>0</xdr:rowOff>
    </xdr:from>
    <xdr:ext cx="1285875" cy="276225"/>
    <xdr:sp>
      <xdr:nvSpPr>
        <xdr:cNvPr id="14" name="Text Box 2"/>
        <xdr:cNvSpPr txBox="1">
          <a:spLocks noChangeArrowheads="1"/>
        </xdr:cNvSpPr>
      </xdr:nvSpPr>
      <xdr:spPr>
        <a:xfrm>
          <a:off x="238125" y="388620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106</xdr:row>
      <xdr:rowOff>0</xdr:rowOff>
    </xdr:from>
    <xdr:ext cx="1152525" cy="276225"/>
    <xdr:sp>
      <xdr:nvSpPr>
        <xdr:cNvPr id="15" name="Text Box 1"/>
        <xdr:cNvSpPr txBox="1">
          <a:spLocks noChangeArrowheads="1"/>
        </xdr:cNvSpPr>
      </xdr:nvSpPr>
      <xdr:spPr>
        <a:xfrm>
          <a:off x="266700" y="388620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106</xdr:row>
      <xdr:rowOff>0</xdr:rowOff>
    </xdr:from>
    <xdr:ext cx="1285875" cy="276225"/>
    <xdr:sp>
      <xdr:nvSpPr>
        <xdr:cNvPr id="16" name="Text Box 2"/>
        <xdr:cNvSpPr txBox="1">
          <a:spLocks noChangeArrowheads="1"/>
        </xdr:cNvSpPr>
      </xdr:nvSpPr>
      <xdr:spPr>
        <a:xfrm>
          <a:off x="238125" y="388620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106</xdr:row>
      <xdr:rowOff>0</xdr:rowOff>
    </xdr:from>
    <xdr:ext cx="1152525" cy="276225"/>
    <xdr:sp>
      <xdr:nvSpPr>
        <xdr:cNvPr id="17" name="Text Box 1"/>
        <xdr:cNvSpPr txBox="1">
          <a:spLocks noChangeArrowheads="1"/>
        </xdr:cNvSpPr>
      </xdr:nvSpPr>
      <xdr:spPr>
        <a:xfrm>
          <a:off x="266700" y="388620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106</xdr:row>
      <xdr:rowOff>0</xdr:rowOff>
    </xdr:from>
    <xdr:ext cx="1285875" cy="276225"/>
    <xdr:sp>
      <xdr:nvSpPr>
        <xdr:cNvPr id="18" name="Text Box 2"/>
        <xdr:cNvSpPr txBox="1">
          <a:spLocks noChangeArrowheads="1"/>
        </xdr:cNvSpPr>
      </xdr:nvSpPr>
      <xdr:spPr>
        <a:xfrm>
          <a:off x="238125" y="388620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106</xdr:row>
      <xdr:rowOff>0</xdr:rowOff>
    </xdr:from>
    <xdr:ext cx="1152525" cy="276225"/>
    <xdr:sp>
      <xdr:nvSpPr>
        <xdr:cNvPr id="19" name="Text Box 1"/>
        <xdr:cNvSpPr txBox="1">
          <a:spLocks noChangeArrowheads="1"/>
        </xdr:cNvSpPr>
      </xdr:nvSpPr>
      <xdr:spPr>
        <a:xfrm>
          <a:off x="266700" y="388620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106</xdr:row>
      <xdr:rowOff>0</xdr:rowOff>
    </xdr:from>
    <xdr:ext cx="1285875" cy="276225"/>
    <xdr:sp>
      <xdr:nvSpPr>
        <xdr:cNvPr id="20" name="Text Box 2"/>
        <xdr:cNvSpPr txBox="1">
          <a:spLocks noChangeArrowheads="1"/>
        </xdr:cNvSpPr>
      </xdr:nvSpPr>
      <xdr:spPr>
        <a:xfrm>
          <a:off x="238125" y="388620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106</xdr:row>
      <xdr:rowOff>0</xdr:rowOff>
    </xdr:from>
    <xdr:ext cx="1152525" cy="276225"/>
    <xdr:sp>
      <xdr:nvSpPr>
        <xdr:cNvPr id="21" name="Text Box 1"/>
        <xdr:cNvSpPr txBox="1">
          <a:spLocks noChangeArrowheads="1"/>
        </xdr:cNvSpPr>
      </xdr:nvSpPr>
      <xdr:spPr>
        <a:xfrm>
          <a:off x="266700" y="388620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106</xdr:row>
      <xdr:rowOff>0</xdr:rowOff>
    </xdr:from>
    <xdr:ext cx="1285875" cy="276225"/>
    <xdr:sp>
      <xdr:nvSpPr>
        <xdr:cNvPr id="22" name="Text Box 2"/>
        <xdr:cNvSpPr txBox="1">
          <a:spLocks noChangeArrowheads="1"/>
        </xdr:cNvSpPr>
      </xdr:nvSpPr>
      <xdr:spPr>
        <a:xfrm>
          <a:off x="238125" y="388620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106</xdr:row>
      <xdr:rowOff>0</xdr:rowOff>
    </xdr:from>
    <xdr:ext cx="1152525" cy="276225"/>
    <xdr:sp>
      <xdr:nvSpPr>
        <xdr:cNvPr id="23" name="Text Box 1"/>
        <xdr:cNvSpPr txBox="1">
          <a:spLocks noChangeArrowheads="1"/>
        </xdr:cNvSpPr>
      </xdr:nvSpPr>
      <xdr:spPr>
        <a:xfrm>
          <a:off x="266700" y="388620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106</xdr:row>
      <xdr:rowOff>0</xdr:rowOff>
    </xdr:from>
    <xdr:ext cx="1285875" cy="276225"/>
    <xdr:sp>
      <xdr:nvSpPr>
        <xdr:cNvPr id="24" name="Text Box 2"/>
        <xdr:cNvSpPr txBox="1">
          <a:spLocks noChangeArrowheads="1"/>
        </xdr:cNvSpPr>
      </xdr:nvSpPr>
      <xdr:spPr>
        <a:xfrm>
          <a:off x="238125" y="388620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106</xdr:row>
      <xdr:rowOff>0</xdr:rowOff>
    </xdr:from>
    <xdr:ext cx="1152525" cy="276225"/>
    <xdr:sp>
      <xdr:nvSpPr>
        <xdr:cNvPr id="25" name="Text Box 1"/>
        <xdr:cNvSpPr txBox="1">
          <a:spLocks noChangeArrowheads="1"/>
        </xdr:cNvSpPr>
      </xdr:nvSpPr>
      <xdr:spPr>
        <a:xfrm>
          <a:off x="266700" y="388620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106</xdr:row>
      <xdr:rowOff>0</xdr:rowOff>
    </xdr:from>
    <xdr:ext cx="1285875" cy="276225"/>
    <xdr:sp>
      <xdr:nvSpPr>
        <xdr:cNvPr id="26" name="Text Box 2"/>
        <xdr:cNvSpPr txBox="1">
          <a:spLocks noChangeArrowheads="1"/>
        </xdr:cNvSpPr>
      </xdr:nvSpPr>
      <xdr:spPr>
        <a:xfrm>
          <a:off x="238125" y="388620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106</xdr:row>
      <xdr:rowOff>0</xdr:rowOff>
    </xdr:from>
    <xdr:ext cx="1152525" cy="276225"/>
    <xdr:sp>
      <xdr:nvSpPr>
        <xdr:cNvPr id="27" name="Text Box 1"/>
        <xdr:cNvSpPr txBox="1">
          <a:spLocks noChangeArrowheads="1"/>
        </xdr:cNvSpPr>
      </xdr:nvSpPr>
      <xdr:spPr>
        <a:xfrm>
          <a:off x="266700" y="388620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106</xdr:row>
      <xdr:rowOff>0</xdr:rowOff>
    </xdr:from>
    <xdr:ext cx="1285875" cy="276225"/>
    <xdr:sp>
      <xdr:nvSpPr>
        <xdr:cNvPr id="28" name="Text Box 2"/>
        <xdr:cNvSpPr txBox="1">
          <a:spLocks noChangeArrowheads="1"/>
        </xdr:cNvSpPr>
      </xdr:nvSpPr>
      <xdr:spPr>
        <a:xfrm>
          <a:off x="238125" y="388620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106</xdr:row>
      <xdr:rowOff>0</xdr:rowOff>
    </xdr:from>
    <xdr:ext cx="1152525" cy="276225"/>
    <xdr:sp>
      <xdr:nvSpPr>
        <xdr:cNvPr id="29" name="Text Box 1"/>
        <xdr:cNvSpPr txBox="1">
          <a:spLocks noChangeArrowheads="1"/>
        </xdr:cNvSpPr>
      </xdr:nvSpPr>
      <xdr:spPr>
        <a:xfrm>
          <a:off x="266700" y="388620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106</xdr:row>
      <xdr:rowOff>0</xdr:rowOff>
    </xdr:from>
    <xdr:ext cx="1285875" cy="276225"/>
    <xdr:sp>
      <xdr:nvSpPr>
        <xdr:cNvPr id="30" name="Text Box 2"/>
        <xdr:cNvSpPr txBox="1">
          <a:spLocks noChangeArrowheads="1"/>
        </xdr:cNvSpPr>
      </xdr:nvSpPr>
      <xdr:spPr>
        <a:xfrm>
          <a:off x="238125" y="388620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106</xdr:row>
      <xdr:rowOff>0</xdr:rowOff>
    </xdr:from>
    <xdr:ext cx="1152525" cy="276225"/>
    <xdr:sp>
      <xdr:nvSpPr>
        <xdr:cNvPr id="31" name="Text Box 1"/>
        <xdr:cNvSpPr txBox="1">
          <a:spLocks noChangeArrowheads="1"/>
        </xdr:cNvSpPr>
      </xdr:nvSpPr>
      <xdr:spPr>
        <a:xfrm>
          <a:off x="266700" y="388620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106</xdr:row>
      <xdr:rowOff>0</xdr:rowOff>
    </xdr:from>
    <xdr:ext cx="1285875" cy="276225"/>
    <xdr:sp>
      <xdr:nvSpPr>
        <xdr:cNvPr id="32" name="Text Box 2"/>
        <xdr:cNvSpPr txBox="1">
          <a:spLocks noChangeArrowheads="1"/>
        </xdr:cNvSpPr>
      </xdr:nvSpPr>
      <xdr:spPr>
        <a:xfrm>
          <a:off x="238125" y="388620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106</xdr:row>
      <xdr:rowOff>0</xdr:rowOff>
    </xdr:from>
    <xdr:ext cx="1152525" cy="276225"/>
    <xdr:sp>
      <xdr:nvSpPr>
        <xdr:cNvPr id="33" name="Text Box 1"/>
        <xdr:cNvSpPr txBox="1">
          <a:spLocks noChangeArrowheads="1"/>
        </xdr:cNvSpPr>
      </xdr:nvSpPr>
      <xdr:spPr>
        <a:xfrm>
          <a:off x="266700" y="388620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106</xdr:row>
      <xdr:rowOff>0</xdr:rowOff>
    </xdr:from>
    <xdr:ext cx="1285875" cy="276225"/>
    <xdr:sp>
      <xdr:nvSpPr>
        <xdr:cNvPr id="34" name="Text Box 2"/>
        <xdr:cNvSpPr txBox="1">
          <a:spLocks noChangeArrowheads="1"/>
        </xdr:cNvSpPr>
      </xdr:nvSpPr>
      <xdr:spPr>
        <a:xfrm>
          <a:off x="238125" y="388620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106</xdr:row>
      <xdr:rowOff>0</xdr:rowOff>
    </xdr:from>
    <xdr:ext cx="1152525" cy="276225"/>
    <xdr:sp>
      <xdr:nvSpPr>
        <xdr:cNvPr id="35" name="Text Box 1"/>
        <xdr:cNvSpPr txBox="1">
          <a:spLocks noChangeArrowheads="1"/>
        </xdr:cNvSpPr>
      </xdr:nvSpPr>
      <xdr:spPr>
        <a:xfrm>
          <a:off x="266700" y="388620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106</xdr:row>
      <xdr:rowOff>0</xdr:rowOff>
    </xdr:from>
    <xdr:ext cx="1285875" cy="276225"/>
    <xdr:sp>
      <xdr:nvSpPr>
        <xdr:cNvPr id="36" name="Text Box 2"/>
        <xdr:cNvSpPr txBox="1">
          <a:spLocks noChangeArrowheads="1"/>
        </xdr:cNvSpPr>
      </xdr:nvSpPr>
      <xdr:spPr>
        <a:xfrm>
          <a:off x="238125" y="388620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106</xdr:row>
      <xdr:rowOff>0</xdr:rowOff>
    </xdr:from>
    <xdr:ext cx="1152525" cy="276225"/>
    <xdr:sp>
      <xdr:nvSpPr>
        <xdr:cNvPr id="37" name="Text Box 1"/>
        <xdr:cNvSpPr txBox="1">
          <a:spLocks noChangeArrowheads="1"/>
        </xdr:cNvSpPr>
      </xdr:nvSpPr>
      <xdr:spPr>
        <a:xfrm>
          <a:off x="266700" y="388620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106</xdr:row>
      <xdr:rowOff>0</xdr:rowOff>
    </xdr:from>
    <xdr:ext cx="1285875" cy="276225"/>
    <xdr:sp>
      <xdr:nvSpPr>
        <xdr:cNvPr id="38" name="Text Box 2"/>
        <xdr:cNvSpPr txBox="1">
          <a:spLocks noChangeArrowheads="1"/>
        </xdr:cNvSpPr>
      </xdr:nvSpPr>
      <xdr:spPr>
        <a:xfrm>
          <a:off x="238125" y="388620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106</xdr:row>
      <xdr:rowOff>0</xdr:rowOff>
    </xdr:from>
    <xdr:ext cx="1152525" cy="276225"/>
    <xdr:sp>
      <xdr:nvSpPr>
        <xdr:cNvPr id="39" name="Text Box 1"/>
        <xdr:cNvSpPr txBox="1">
          <a:spLocks noChangeArrowheads="1"/>
        </xdr:cNvSpPr>
      </xdr:nvSpPr>
      <xdr:spPr>
        <a:xfrm>
          <a:off x="266700" y="388620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106</xdr:row>
      <xdr:rowOff>0</xdr:rowOff>
    </xdr:from>
    <xdr:ext cx="1285875" cy="276225"/>
    <xdr:sp>
      <xdr:nvSpPr>
        <xdr:cNvPr id="40" name="Text Box 2"/>
        <xdr:cNvSpPr txBox="1">
          <a:spLocks noChangeArrowheads="1"/>
        </xdr:cNvSpPr>
      </xdr:nvSpPr>
      <xdr:spPr>
        <a:xfrm>
          <a:off x="238125" y="388620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106</xdr:row>
      <xdr:rowOff>0</xdr:rowOff>
    </xdr:from>
    <xdr:ext cx="1152525" cy="276225"/>
    <xdr:sp>
      <xdr:nvSpPr>
        <xdr:cNvPr id="41" name="Text Box 1"/>
        <xdr:cNvSpPr txBox="1">
          <a:spLocks noChangeArrowheads="1"/>
        </xdr:cNvSpPr>
      </xdr:nvSpPr>
      <xdr:spPr>
        <a:xfrm>
          <a:off x="266700" y="388620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106</xdr:row>
      <xdr:rowOff>0</xdr:rowOff>
    </xdr:from>
    <xdr:ext cx="1285875" cy="276225"/>
    <xdr:sp>
      <xdr:nvSpPr>
        <xdr:cNvPr id="42" name="Text Box 2"/>
        <xdr:cNvSpPr txBox="1">
          <a:spLocks noChangeArrowheads="1"/>
        </xdr:cNvSpPr>
      </xdr:nvSpPr>
      <xdr:spPr>
        <a:xfrm>
          <a:off x="238125" y="388620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43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44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45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46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47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48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49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50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51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52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53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54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55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56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57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58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59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60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61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62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63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64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65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66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67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68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69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70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71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72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73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74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75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76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77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78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79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80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81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82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83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84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85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86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87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88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89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90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91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92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93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94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95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96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97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98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99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100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101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102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103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104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105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106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107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108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109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110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111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112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113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114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115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116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117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118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119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120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121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122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123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124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125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126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127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128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129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130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131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132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133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134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135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136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137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138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139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140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141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142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143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144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145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146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147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148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149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150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151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152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153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154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155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156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157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158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159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160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161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162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163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164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165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166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167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168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169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170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171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172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173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174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175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176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177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178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179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180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181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182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183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184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185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186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187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188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189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190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191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192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193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194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195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196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197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198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199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200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201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202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203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204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205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206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207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208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319</xdr:row>
      <xdr:rowOff>0</xdr:rowOff>
    </xdr:from>
    <xdr:ext cx="1152525" cy="285750"/>
    <xdr:sp>
      <xdr:nvSpPr>
        <xdr:cNvPr id="209" name="Text Box 1"/>
        <xdr:cNvSpPr txBox="1">
          <a:spLocks noChangeArrowheads="1"/>
        </xdr:cNvSpPr>
      </xdr:nvSpPr>
      <xdr:spPr>
        <a:xfrm>
          <a:off x="266700" y="1198054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319</xdr:row>
      <xdr:rowOff>0</xdr:rowOff>
    </xdr:from>
    <xdr:ext cx="1285875" cy="285750"/>
    <xdr:sp>
      <xdr:nvSpPr>
        <xdr:cNvPr id="210" name="Text Box 2"/>
        <xdr:cNvSpPr txBox="1">
          <a:spLocks noChangeArrowheads="1"/>
        </xdr:cNvSpPr>
      </xdr:nvSpPr>
      <xdr:spPr>
        <a:xfrm>
          <a:off x="238125" y="1198054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106</xdr:row>
      <xdr:rowOff>0</xdr:rowOff>
    </xdr:from>
    <xdr:ext cx="1152525" cy="276225"/>
    <xdr:sp>
      <xdr:nvSpPr>
        <xdr:cNvPr id="211" name="Text Box 1"/>
        <xdr:cNvSpPr txBox="1">
          <a:spLocks noChangeArrowheads="1"/>
        </xdr:cNvSpPr>
      </xdr:nvSpPr>
      <xdr:spPr>
        <a:xfrm>
          <a:off x="266700" y="388620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106</xdr:row>
      <xdr:rowOff>0</xdr:rowOff>
    </xdr:from>
    <xdr:ext cx="1285875" cy="276225"/>
    <xdr:sp>
      <xdr:nvSpPr>
        <xdr:cNvPr id="212" name="Text Box 2"/>
        <xdr:cNvSpPr txBox="1">
          <a:spLocks noChangeArrowheads="1"/>
        </xdr:cNvSpPr>
      </xdr:nvSpPr>
      <xdr:spPr>
        <a:xfrm>
          <a:off x="238125" y="388620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106</xdr:row>
      <xdr:rowOff>0</xdr:rowOff>
    </xdr:from>
    <xdr:ext cx="1152525" cy="276225"/>
    <xdr:sp>
      <xdr:nvSpPr>
        <xdr:cNvPr id="213" name="Text Box 1"/>
        <xdr:cNvSpPr txBox="1">
          <a:spLocks noChangeArrowheads="1"/>
        </xdr:cNvSpPr>
      </xdr:nvSpPr>
      <xdr:spPr>
        <a:xfrm>
          <a:off x="266700" y="388620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106</xdr:row>
      <xdr:rowOff>0</xdr:rowOff>
    </xdr:from>
    <xdr:ext cx="1285875" cy="276225"/>
    <xdr:sp>
      <xdr:nvSpPr>
        <xdr:cNvPr id="214" name="Text Box 2"/>
        <xdr:cNvSpPr txBox="1">
          <a:spLocks noChangeArrowheads="1"/>
        </xdr:cNvSpPr>
      </xdr:nvSpPr>
      <xdr:spPr>
        <a:xfrm>
          <a:off x="238125" y="388620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106</xdr:row>
      <xdr:rowOff>0</xdr:rowOff>
    </xdr:from>
    <xdr:ext cx="1152525" cy="276225"/>
    <xdr:sp>
      <xdr:nvSpPr>
        <xdr:cNvPr id="215" name="Text Box 1"/>
        <xdr:cNvSpPr txBox="1">
          <a:spLocks noChangeArrowheads="1"/>
        </xdr:cNvSpPr>
      </xdr:nvSpPr>
      <xdr:spPr>
        <a:xfrm>
          <a:off x="266700" y="388620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106</xdr:row>
      <xdr:rowOff>0</xdr:rowOff>
    </xdr:from>
    <xdr:ext cx="1285875" cy="276225"/>
    <xdr:sp>
      <xdr:nvSpPr>
        <xdr:cNvPr id="216" name="Text Box 2"/>
        <xdr:cNvSpPr txBox="1">
          <a:spLocks noChangeArrowheads="1"/>
        </xdr:cNvSpPr>
      </xdr:nvSpPr>
      <xdr:spPr>
        <a:xfrm>
          <a:off x="238125" y="388620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106</xdr:row>
      <xdr:rowOff>0</xdr:rowOff>
    </xdr:from>
    <xdr:ext cx="1152525" cy="276225"/>
    <xdr:sp>
      <xdr:nvSpPr>
        <xdr:cNvPr id="217" name="Text Box 1"/>
        <xdr:cNvSpPr txBox="1">
          <a:spLocks noChangeArrowheads="1"/>
        </xdr:cNvSpPr>
      </xdr:nvSpPr>
      <xdr:spPr>
        <a:xfrm>
          <a:off x="266700" y="388620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106</xdr:row>
      <xdr:rowOff>0</xdr:rowOff>
    </xdr:from>
    <xdr:ext cx="1285875" cy="276225"/>
    <xdr:sp>
      <xdr:nvSpPr>
        <xdr:cNvPr id="218" name="Text Box 2"/>
        <xdr:cNvSpPr txBox="1">
          <a:spLocks noChangeArrowheads="1"/>
        </xdr:cNvSpPr>
      </xdr:nvSpPr>
      <xdr:spPr>
        <a:xfrm>
          <a:off x="238125" y="388620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106</xdr:row>
      <xdr:rowOff>0</xdr:rowOff>
    </xdr:from>
    <xdr:ext cx="1152525" cy="276225"/>
    <xdr:sp>
      <xdr:nvSpPr>
        <xdr:cNvPr id="219" name="Text Box 1"/>
        <xdr:cNvSpPr txBox="1">
          <a:spLocks noChangeArrowheads="1"/>
        </xdr:cNvSpPr>
      </xdr:nvSpPr>
      <xdr:spPr>
        <a:xfrm>
          <a:off x="266700" y="388620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106</xdr:row>
      <xdr:rowOff>0</xdr:rowOff>
    </xdr:from>
    <xdr:ext cx="1285875" cy="276225"/>
    <xdr:sp>
      <xdr:nvSpPr>
        <xdr:cNvPr id="220" name="Text Box 2"/>
        <xdr:cNvSpPr txBox="1">
          <a:spLocks noChangeArrowheads="1"/>
        </xdr:cNvSpPr>
      </xdr:nvSpPr>
      <xdr:spPr>
        <a:xfrm>
          <a:off x="238125" y="388620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106</xdr:row>
      <xdr:rowOff>0</xdr:rowOff>
    </xdr:from>
    <xdr:ext cx="1152525" cy="276225"/>
    <xdr:sp>
      <xdr:nvSpPr>
        <xdr:cNvPr id="221" name="Text Box 1"/>
        <xdr:cNvSpPr txBox="1">
          <a:spLocks noChangeArrowheads="1"/>
        </xdr:cNvSpPr>
      </xdr:nvSpPr>
      <xdr:spPr>
        <a:xfrm>
          <a:off x="266700" y="388620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106</xdr:row>
      <xdr:rowOff>0</xdr:rowOff>
    </xdr:from>
    <xdr:ext cx="1285875" cy="276225"/>
    <xdr:sp>
      <xdr:nvSpPr>
        <xdr:cNvPr id="222" name="Text Box 2"/>
        <xdr:cNvSpPr txBox="1">
          <a:spLocks noChangeArrowheads="1"/>
        </xdr:cNvSpPr>
      </xdr:nvSpPr>
      <xdr:spPr>
        <a:xfrm>
          <a:off x="238125" y="388620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106</xdr:row>
      <xdr:rowOff>0</xdr:rowOff>
    </xdr:from>
    <xdr:ext cx="1152525" cy="276225"/>
    <xdr:sp>
      <xdr:nvSpPr>
        <xdr:cNvPr id="223" name="Text Box 1"/>
        <xdr:cNvSpPr txBox="1">
          <a:spLocks noChangeArrowheads="1"/>
        </xdr:cNvSpPr>
      </xdr:nvSpPr>
      <xdr:spPr>
        <a:xfrm>
          <a:off x="266700" y="388620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106</xdr:row>
      <xdr:rowOff>0</xdr:rowOff>
    </xdr:from>
    <xdr:ext cx="1285875" cy="276225"/>
    <xdr:sp>
      <xdr:nvSpPr>
        <xdr:cNvPr id="224" name="Text Box 2"/>
        <xdr:cNvSpPr txBox="1">
          <a:spLocks noChangeArrowheads="1"/>
        </xdr:cNvSpPr>
      </xdr:nvSpPr>
      <xdr:spPr>
        <a:xfrm>
          <a:off x="238125" y="388620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106</xdr:row>
      <xdr:rowOff>0</xdr:rowOff>
    </xdr:from>
    <xdr:ext cx="1152525" cy="276225"/>
    <xdr:sp>
      <xdr:nvSpPr>
        <xdr:cNvPr id="225" name="Text Box 1"/>
        <xdr:cNvSpPr txBox="1">
          <a:spLocks noChangeArrowheads="1"/>
        </xdr:cNvSpPr>
      </xdr:nvSpPr>
      <xdr:spPr>
        <a:xfrm>
          <a:off x="266700" y="388620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106</xdr:row>
      <xdr:rowOff>0</xdr:rowOff>
    </xdr:from>
    <xdr:ext cx="1285875" cy="276225"/>
    <xdr:sp>
      <xdr:nvSpPr>
        <xdr:cNvPr id="226" name="Text Box 2"/>
        <xdr:cNvSpPr txBox="1">
          <a:spLocks noChangeArrowheads="1"/>
        </xdr:cNvSpPr>
      </xdr:nvSpPr>
      <xdr:spPr>
        <a:xfrm>
          <a:off x="238125" y="388620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106</xdr:row>
      <xdr:rowOff>0</xdr:rowOff>
    </xdr:from>
    <xdr:ext cx="1152525" cy="276225"/>
    <xdr:sp>
      <xdr:nvSpPr>
        <xdr:cNvPr id="227" name="Text Box 1"/>
        <xdr:cNvSpPr txBox="1">
          <a:spLocks noChangeArrowheads="1"/>
        </xdr:cNvSpPr>
      </xdr:nvSpPr>
      <xdr:spPr>
        <a:xfrm>
          <a:off x="266700" y="388620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106</xdr:row>
      <xdr:rowOff>0</xdr:rowOff>
    </xdr:from>
    <xdr:ext cx="1285875" cy="276225"/>
    <xdr:sp>
      <xdr:nvSpPr>
        <xdr:cNvPr id="228" name="Text Box 2"/>
        <xdr:cNvSpPr txBox="1">
          <a:spLocks noChangeArrowheads="1"/>
        </xdr:cNvSpPr>
      </xdr:nvSpPr>
      <xdr:spPr>
        <a:xfrm>
          <a:off x="238125" y="388620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106</xdr:row>
      <xdr:rowOff>0</xdr:rowOff>
    </xdr:from>
    <xdr:ext cx="1152525" cy="276225"/>
    <xdr:sp>
      <xdr:nvSpPr>
        <xdr:cNvPr id="229" name="Text Box 1"/>
        <xdr:cNvSpPr txBox="1">
          <a:spLocks noChangeArrowheads="1"/>
        </xdr:cNvSpPr>
      </xdr:nvSpPr>
      <xdr:spPr>
        <a:xfrm>
          <a:off x="266700" y="388620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106</xdr:row>
      <xdr:rowOff>0</xdr:rowOff>
    </xdr:from>
    <xdr:ext cx="1285875" cy="276225"/>
    <xdr:sp>
      <xdr:nvSpPr>
        <xdr:cNvPr id="230" name="Text Box 2"/>
        <xdr:cNvSpPr txBox="1">
          <a:spLocks noChangeArrowheads="1"/>
        </xdr:cNvSpPr>
      </xdr:nvSpPr>
      <xdr:spPr>
        <a:xfrm>
          <a:off x="238125" y="388620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106</xdr:row>
      <xdr:rowOff>0</xdr:rowOff>
    </xdr:from>
    <xdr:ext cx="1152525" cy="276225"/>
    <xdr:sp>
      <xdr:nvSpPr>
        <xdr:cNvPr id="231" name="Text Box 1"/>
        <xdr:cNvSpPr txBox="1">
          <a:spLocks noChangeArrowheads="1"/>
        </xdr:cNvSpPr>
      </xdr:nvSpPr>
      <xdr:spPr>
        <a:xfrm>
          <a:off x="266700" y="388620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106</xdr:row>
      <xdr:rowOff>0</xdr:rowOff>
    </xdr:from>
    <xdr:ext cx="1285875" cy="276225"/>
    <xdr:sp>
      <xdr:nvSpPr>
        <xdr:cNvPr id="232" name="Text Box 2"/>
        <xdr:cNvSpPr txBox="1">
          <a:spLocks noChangeArrowheads="1"/>
        </xdr:cNvSpPr>
      </xdr:nvSpPr>
      <xdr:spPr>
        <a:xfrm>
          <a:off x="238125" y="388620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106</xdr:row>
      <xdr:rowOff>0</xdr:rowOff>
    </xdr:from>
    <xdr:ext cx="1152525" cy="276225"/>
    <xdr:sp>
      <xdr:nvSpPr>
        <xdr:cNvPr id="233" name="Text Box 1"/>
        <xdr:cNvSpPr txBox="1">
          <a:spLocks noChangeArrowheads="1"/>
        </xdr:cNvSpPr>
      </xdr:nvSpPr>
      <xdr:spPr>
        <a:xfrm>
          <a:off x="266700" y="388620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106</xdr:row>
      <xdr:rowOff>0</xdr:rowOff>
    </xdr:from>
    <xdr:ext cx="1285875" cy="276225"/>
    <xdr:sp>
      <xdr:nvSpPr>
        <xdr:cNvPr id="234" name="Text Box 2"/>
        <xdr:cNvSpPr txBox="1">
          <a:spLocks noChangeArrowheads="1"/>
        </xdr:cNvSpPr>
      </xdr:nvSpPr>
      <xdr:spPr>
        <a:xfrm>
          <a:off x="238125" y="388620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106</xdr:row>
      <xdr:rowOff>0</xdr:rowOff>
    </xdr:from>
    <xdr:ext cx="1152525" cy="276225"/>
    <xdr:sp>
      <xdr:nvSpPr>
        <xdr:cNvPr id="235" name="Text Box 1"/>
        <xdr:cNvSpPr txBox="1">
          <a:spLocks noChangeArrowheads="1"/>
        </xdr:cNvSpPr>
      </xdr:nvSpPr>
      <xdr:spPr>
        <a:xfrm>
          <a:off x="266700" y="388620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106</xdr:row>
      <xdr:rowOff>0</xdr:rowOff>
    </xdr:from>
    <xdr:ext cx="1285875" cy="276225"/>
    <xdr:sp>
      <xdr:nvSpPr>
        <xdr:cNvPr id="236" name="Text Box 2"/>
        <xdr:cNvSpPr txBox="1">
          <a:spLocks noChangeArrowheads="1"/>
        </xdr:cNvSpPr>
      </xdr:nvSpPr>
      <xdr:spPr>
        <a:xfrm>
          <a:off x="238125" y="388620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106</xdr:row>
      <xdr:rowOff>0</xdr:rowOff>
    </xdr:from>
    <xdr:ext cx="1152525" cy="276225"/>
    <xdr:sp>
      <xdr:nvSpPr>
        <xdr:cNvPr id="237" name="Text Box 1"/>
        <xdr:cNvSpPr txBox="1">
          <a:spLocks noChangeArrowheads="1"/>
        </xdr:cNvSpPr>
      </xdr:nvSpPr>
      <xdr:spPr>
        <a:xfrm>
          <a:off x="266700" y="388620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106</xdr:row>
      <xdr:rowOff>0</xdr:rowOff>
    </xdr:from>
    <xdr:ext cx="1285875" cy="276225"/>
    <xdr:sp>
      <xdr:nvSpPr>
        <xdr:cNvPr id="238" name="Text Box 2"/>
        <xdr:cNvSpPr txBox="1">
          <a:spLocks noChangeArrowheads="1"/>
        </xdr:cNvSpPr>
      </xdr:nvSpPr>
      <xdr:spPr>
        <a:xfrm>
          <a:off x="238125" y="388620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106</xdr:row>
      <xdr:rowOff>0</xdr:rowOff>
    </xdr:from>
    <xdr:ext cx="1152525" cy="276225"/>
    <xdr:sp>
      <xdr:nvSpPr>
        <xdr:cNvPr id="239" name="Text Box 1"/>
        <xdr:cNvSpPr txBox="1">
          <a:spLocks noChangeArrowheads="1"/>
        </xdr:cNvSpPr>
      </xdr:nvSpPr>
      <xdr:spPr>
        <a:xfrm>
          <a:off x="266700" y="388620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106</xdr:row>
      <xdr:rowOff>0</xdr:rowOff>
    </xdr:from>
    <xdr:ext cx="1285875" cy="276225"/>
    <xdr:sp>
      <xdr:nvSpPr>
        <xdr:cNvPr id="240" name="Text Box 2"/>
        <xdr:cNvSpPr txBox="1">
          <a:spLocks noChangeArrowheads="1"/>
        </xdr:cNvSpPr>
      </xdr:nvSpPr>
      <xdr:spPr>
        <a:xfrm>
          <a:off x="238125" y="388620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106</xdr:row>
      <xdr:rowOff>0</xdr:rowOff>
    </xdr:from>
    <xdr:ext cx="1152525" cy="276225"/>
    <xdr:sp>
      <xdr:nvSpPr>
        <xdr:cNvPr id="241" name="Text Box 1"/>
        <xdr:cNvSpPr txBox="1">
          <a:spLocks noChangeArrowheads="1"/>
        </xdr:cNvSpPr>
      </xdr:nvSpPr>
      <xdr:spPr>
        <a:xfrm>
          <a:off x="266700" y="388620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106</xdr:row>
      <xdr:rowOff>0</xdr:rowOff>
    </xdr:from>
    <xdr:ext cx="1285875" cy="276225"/>
    <xdr:sp>
      <xdr:nvSpPr>
        <xdr:cNvPr id="242" name="Text Box 2"/>
        <xdr:cNvSpPr txBox="1">
          <a:spLocks noChangeArrowheads="1"/>
        </xdr:cNvSpPr>
      </xdr:nvSpPr>
      <xdr:spPr>
        <a:xfrm>
          <a:off x="238125" y="388620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106</xdr:row>
      <xdr:rowOff>0</xdr:rowOff>
    </xdr:from>
    <xdr:ext cx="1152525" cy="276225"/>
    <xdr:sp>
      <xdr:nvSpPr>
        <xdr:cNvPr id="243" name="Text Box 1"/>
        <xdr:cNvSpPr txBox="1">
          <a:spLocks noChangeArrowheads="1"/>
        </xdr:cNvSpPr>
      </xdr:nvSpPr>
      <xdr:spPr>
        <a:xfrm>
          <a:off x="266700" y="388620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106</xdr:row>
      <xdr:rowOff>0</xdr:rowOff>
    </xdr:from>
    <xdr:ext cx="1285875" cy="276225"/>
    <xdr:sp>
      <xdr:nvSpPr>
        <xdr:cNvPr id="244" name="Text Box 2"/>
        <xdr:cNvSpPr txBox="1">
          <a:spLocks noChangeArrowheads="1"/>
        </xdr:cNvSpPr>
      </xdr:nvSpPr>
      <xdr:spPr>
        <a:xfrm>
          <a:off x="238125" y="388620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106</xdr:row>
      <xdr:rowOff>0</xdr:rowOff>
    </xdr:from>
    <xdr:ext cx="1152525" cy="276225"/>
    <xdr:sp>
      <xdr:nvSpPr>
        <xdr:cNvPr id="245" name="Text Box 1"/>
        <xdr:cNvSpPr txBox="1">
          <a:spLocks noChangeArrowheads="1"/>
        </xdr:cNvSpPr>
      </xdr:nvSpPr>
      <xdr:spPr>
        <a:xfrm>
          <a:off x="266700" y="388620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106</xdr:row>
      <xdr:rowOff>0</xdr:rowOff>
    </xdr:from>
    <xdr:ext cx="1285875" cy="276225"/>
    <xdr:sp>
      <xdr:nvSpPr>
        <xdr:cNvPr id="246" name="Text Box 2"/>
        <xdr:cNvSpPr txBox="1">
          <a:spLocks noChangeArrowheads="1"/>
        </xdr:cNvSpPr>
      </xdr:nvSpPr>
      <xdr:spPr>
        <a:xfrm>
          <a:off x="238125" y="388620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106</xdr:row>
      <xdr:rowOff>0</xdr:rowOff>
    </xdr:from>
    <xdr:ext cx="1152525" cy="276225"/>
    <xdr:sp>
      <xdr:nvSpPr>
        <xdr:cNvPr id="247" name="Text Box 1"/>
        <xdr:cNvSpPr txBox="1">
          <a:spLocks noChangeArrowheads="1"/>
        </xdr:cNvSpPr>
      </xdr:nvSpPr>
      <xdr:spPr>
        <a:xfrm>
          <a:off x="266700" y="388620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106</xdr:row>
      <xdr:rowOff>0</xdr:rowOff>
    </xdr:from>
    <xdr:ext cx="1285875" cy="276225"/>
    <xdr:sp>
      <xdr:nvSpPr>
        <xdr:cNvPr id="248" name="Text Box 2"/>
        <xdr:cNvSpPr txBox="1">
          <a:spLocks noChangeArrowheads="1"/>
        </xdr:cNvSpPr>
      </xdr:nvSpPr>
      <xdr:spPr>
        <a:xfrm>
          <a:off x="238125" y="388620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106</xdr:row>
      <xdr:rowOff>0</xdr:rowOff>
    </xdr:from>
    <xdr:ext cx="1152525" cy="276225"/>
    <xdr:sp>
      <xdr:nvSpPr>
        <xdr:cNvPr id="249" name="Text Box 1"/>
        <xdr:cNvSpPr txBox="1">
          <a:spLocks noChangeArrowheads="1"/>
        </xdr:cNvSpPr>
      </xdr:nvSpPr>
      <xdr:spPr>
        <a:xfrm>
          <a:off x="266700" y="388620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106</xdr:row>
      <xdr:rowOff>0</xdr:rowOff>
    </xdr:from>
    <xdr:ext cx="1285875" cy="276225"/>
    <xdr:sp>
      <xdr:nvSpPr>
        <xdr:cNvPr id="250" name="Text Box 2"/>
        <xdr:cNvSpPr txBox="1">
          <a:spLocks noChangeArrowheads="1"/>
        </xdr:cNvSpPr>
      </xdr:nvSpPr>
      <xdr:spPr>
        <a:xfrm>
          <a:off x="238125" y="388620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106</xdr:row>
      <xdr:rowOff>0</xdr:rowOff>
    </xdr:from>
    <xdr:ext cx="1152525" cy="276225"/>
    <xdr:sp>
      <xdr:nvSpPr>
        <xdr:cNvPr id="251" name="Text Box 1"/>
        <xdr:cNvSpPr txBox="1">
          <a:spLocks noChangeArrowheads="1"/>
        </xdr:cNvSpPr>
      </xdr:nvSpPr>
      <xdr:spPr>
        <a:xfrm>
          <a:off x="266700" y="388620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106</xdr:row>
      <xdr:rowOff>0</xdr:rowOff>
    </xdr:from>
    <xdr:ext cx="1285875" cy="276225"/>
    <xdr:sp>
      <xdr:nvSpPr>
        <xdr:cNvPr id="252" name="Text Box 2"/>
        <xdr:cNvSpPr txBox="1">
          <a:spLocks noChangeArrowheads="1"/>
        </xdr:cNvSpPr>
      </xdr:nvSpPr>
      <xdr:spPr>
        <a:xfrm>
          <a:off x="238125" y="388620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100</xdr:row>
      <xdr:rowOff>0</xdr:rowOff>
    </xdr:from>
    <xdr:ext cx="1152525" cy="276225"/>
    <xdr:sp>
      <xdr:nvSpPr>
        <xdr:cNvPr id="1" name="Text Box 1"/>
        <xdr:cNvSpPr txBox="1">
          <a:spLocks noChangeArrowheads="1"/>
        </xdr:cNvSpPr>
      </xdr:nvSpPr>
      <xdr:spPr>
        <a:xfrm>
          <a:off x="238125" y="321183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100</xdr:row>
      <xdr:rowOff>0</xdr:rowOff>
    </xdr:from>
    <xdr:ext cx="1285875" cy="276225"/>
    <xdr:sp>
      <xdr:nvSpPr>
        <xdr:cNvPr id="2" name="Text Box 2"/>
        <xdr:cNvSpPr txBox="1">
          <a:spLocks noChangeArrowheads="1"/>
        </xdr:cNvSpPr>
      </xdr:nvSpPr>
      <xdr:spPr>
        <a:xfrm>
          <a:off x="228600" y="321183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100</xdr:row>
      <xdr:rowOff>0</xdr:rowOff>
    </xdr:from>
    <xdr:ext cx="1152525" cy="276225"/>
    <xdr:sp>
      <xdr:nvSpPr>
        <xdr:cNvPr id="3" name="Text Box 1"/>
        <xdr:cNvSpPr txBox="1">
          <a:spLocks noChangeArrowheads="1"/>
        </xdr:cNvSpPr>
      </xdr:nvSpPr>
      <xdr:spPr>
        <a:xfrm>
          <a:off x="238125" y="321183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100</xdr:row>
      <xdr:rowOff>0</xdr:rowOff>
    </xdr:from>
    <xdr:ext cx="1285875" cy="276225"/>
    <xdr:sp>
      <xdr:nvSpPr>
        <xdr:cNvPr id="4" name="Text Box 2"/>
        <xdr:cNvSpPr txBox="1">
          <a:spLocks noChangeArrowheads="1"/>
        </xdr:cNvSpPr>
      </xdr:nvSpPr>
      <xdr:spPr>
        <a:xfrm>
          <a:off x="228600" y="321183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100</xdr:row>
      <xdr:rowOff>0</xdr:rowOff>
    </xdr:from>
    <xdr:ext cx="1152525" cy="276225"/>
    <xdr:sp>
      <xdr:nvSpPr>
        <xdr:cNvPr id="5" name="Text Box 1"/>
        <xdr:cNvSpPr txBox="1">
          <a:spLocks noChangeArrowheads="1"/>
        </xdr:cNvSpPr>
      </xdr:nvSpPr>
      <xdr:spPr>
        <a:xfrm>
          <a:off x="238125" y="321183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100</xdr:row>
      <xdr:rowOff>0</xdr:rowOff>
    </xdr:from>
    <xdr:ext cx="1285875" cy="276225"/>
    <xdr:sp>
      <xdr:nvSpPr>
        <xdr:cNvPr id="6" name="Text Box 2"/>
        <xdr:cNvSpPr txBox="1">
          <a:spLocks noChangeArrowheads="1"/>
        </xdr:cNvSpPr>
      </xdr:nvSpPr>
      <xdr:spPr>
        <a:xfrm>
          <a:off x="228600" y="321183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100</xdr:row>
      <xdr:rowOff>0</xdr:rowOff>
    </xdr:from>
    <xdr:ext cx="1152525" cy="276225"/>
    <xdr:sp>
      <xdr:nvSpPr>
        <xdr:cNvPr id="7" name="Text Box 1"/>
        <xdr:cNvSpPr txBox="1">
          <a:spLocks noChangeArrowheads="1"/>
        </xdr:cNvSpPr>
      </xdr:nvSpPr>
      <xdr:spPr>
        <a:xfrm>
          <a:off x="238125" y="321183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100</xdr:row>
      <xdr:rowOff>0</xdr:rowOff>
    </xdr:from>
    <xdr:ext cx="1285875" cy="276225"/>
    <xdr:sp>
      <xdr:nvSpPr>
        <xdr:cNvPr id="8" name="Text Box 2"/>
        <xdr:cNvSpPr txBox="1">
          <a:spLocks noChangeArrowheads="1"/>
        </xdr:cNvSpPr>
      </xdr:nvSpPr>
      <xdr:spPr>
        <a:xfrm>
          <a:off x="228600" y="321183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100</xdr:row>
      <xdr:rowOff>0</xdr:rowOff>
    </xdr:from>
    <xdr:ext cx="1152525" cy="276225"/>
    <xdr:sp>
      <xdr:nvSpPr>
        <xdr:cNvPr id="9" name="Text Box 1"/>
        <xdr:cNvSpPr txBox="1">
          <a:spLocks noChangeArrowheads="1"/>
        </xdr:cNvSpPr>
      </xdr:nvSpPr>
      <xdr:spPr>
        <a:xfrm>
          <a:off x="238125" y="321183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100</xdr:row>
      <xdr:rowOff>0</xdr:rowOff>
    </xdr:from>
    <xdr:ext cx="1285875" cy="276225"/>
    <xdr:sp>
      <xdr:nvSpPr>
        <xdr:cNvPr id="10" name="Text Box 2"/>
        <xdr:cNvSpPr txBox="1">
          <a:spLocks noChangeArrowheads="1"/>
        </xdr:cNvSpPr>
      </xdr:nvSpPr>
      <xdr:spPr>
        <a:xfrm>
          <a:off x="228600" y="321183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100</xdr:row>
      <xdr:rowOff>0</xdr:rowOff>
    </xdr:from>
    <xdr:ext cx="1152525" cy="276225"/>
    <xdr:sp>
      <xdr:nvSpPr>
        <xdr:cNvPr id="11" name="Text Box 1"/>
        <xdr:cNvSpPr txBox="1">
          <a:spLocks noChangeArrowheads="1"/>
        </xdr:cNvSpPr>
      </xdr:nvSpPr>
      <xdr:spPr>
        <a:xfrm>
          <a:off x="238125" y="321183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100</xdr:row>
      <xdr:rowOff>0</xdr:rowOff>
    </xdr:from>
    <xdr:ext cx="1285875" cy="276225"/>
    <xdr:sp>
      <xdr:nvSpPr>
        <xdr:cNvPr id="12" name="Text Box 2"/>
        <xdr:cNvSpPr txBox="1">
          <a:spLocks noChangeArrowheads="1"/>
        </xdr:cNvSpPr>
      </xdr:nvSpPr>
      <xdr:spPr>
        <a:xfrm>
          <a:off x="228600" y="321183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100</xdr:row>
      <xdr:rowOff>0</xdr:rowOff>
    </xdr:from>
    <xdr:ext cx="1152525" cy="276225"/>
    <xdr:sp>
      <xdr:nvSpPr>
        <xdr:cNvPr id="13" name="Text Box 1"/>
        <xdr:cNvSpPr txBox="1">
          <a:spLocks noChangeArrowheads="1"/>
        </xdr:cNvSpPr>
      </xdr:nvSpPr>
      <xdr:spPr>
        <a:xfrm>
          <a:off x="238125" y="321183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100</xdr:row>
      <xdr:rowOff>0</xdr:rowOff>
    </xdr:from>
    <xdr:ext cx="1285875" cy="276225"/>
    <xdr:sp>
      <xdr:nvSpPr>
        <xdr:cNvPr id="14" name="Text Box 2"/>
        <xdr:cNvSpPr txBox="1">
          <a:spLocks noChangeArrowheads="1"/>
        </xdr:cNvSpPr>
      </xdr:nvSpPr>
      <xdr:spPr>
        <a:xfrm>
          <a:off x="228600" y="321183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100</xdr:row>
      <xdr:rowOff>0</xdr:rowOff>
    </xdr:from>
    <xdr:ext cx="1152525" cy="276225"/>
    <xdr:sp>
      <xdr:nvSpPr>
        <xdr:cNvPr id="15" name="Text Box 1"/>
        <xdr:cNvSpPr txBox="1">
          <a:spLocks noChangeArrowheads="1"/>
        </xdr:cNvSpPr>
      </xdr:nvSpPr>
      <xdr:spPr>
        <a:xfrm>
          <a:off x="238125" y="321183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100</xdr:row>
      <xdr:rowOff>0</xdr:rowOff>
    </xdr:from>
    <xdr:ext cx="1285875" cy="276225"/>
    <xdr:sp>
      <xdr:nvSpPr>
        <xdr:cNvPr id="16" name="Text Box 2"/>
        <xdr:cNvSpPr txBox="1">
          <a:spLocks noChangeArrowheads="1"/>
        </xdr:cNvSpPr>
      </xdr:nvSpPr>
      <xdr:spPr>
        <a:xfrm>
          <a:off x="228600" y="321183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100</xdr:row>
      <xdr:rowOff>0</xdr:rowOff>
    </xdr:from>
    <xdr:ext cx="1152525" cy="276225"/>
    <xdr:sp>
      <xdr:nvSpPr>
        <xdr:cNvPr id="17" name="Text Box 1"/>
        <xdr:cNvSpPr txBox="1">
          <a:spLocks noChangeArrowheads="1"/>
        </xdr:cNvSpPr>
      </xdr:nvSpPr>
      <xdr:spPr>
        <a:xfrm>
          <a:off x="238125" y="321183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100</xdr:row>
      <xdr:rowOff>0</xdr:rowOff>
    </xdr:from>
    <xdr:ext cx="1285875" cy="276225"/>
    <xdr:sp>
      <xdr:nvSpPr>
        <xdr:cNvPr id="18" name="Text Box 2"/>
        <xdr:cNvSpPr txBox="1">
          <a:spLocks noChangeArrowheads="1"/>
        </xdr:cNvSpPr>
      </xdr:nvSpPr>
      <xdr:spPr>
        <a:xfrm>
          <a:off x="228600" y="321183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100</xdr:row>
      <xdr:rowOff>0</xdr:rowOff>
    </xdr:from>
    <xdr:ext cx="1152525" cy="276225"/>
    <xdr:sp>
      <xdr:nvSpPr>
        <xdr:cNvPr id="19" name="Text Box 1"/>
        <xdr:cNvSpPr txBox="1">
          <a:spLocks noChangeArrowheads="1"/>
        </xdr:cNvSpPr>
      </xdr:nvSpPr>
      <xdr:spPr>
        <a:xfrm>
          <a:off x="238125" y="321183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100</xdr:row>
      <xdr:rowOff>0</xdr:rowOff>
    </xdr:from>
    <xdr:ext cx="1285875" cy="276225"/>
    <xdr:sp>
      <xdr:nvSpPr>
        <xdr:cNvPr id="20" name="Text Box 2"/>
        <xdr:cNvSpPr txBox="1">
          <a:spLocks noChangeArrowheads="1"/>
        </xdr:cNvSpPr>
      </xdr:nvSpPr>
      <xdr:spPr>
        <a:xfrm>
          <a:off x="228600" y="321183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100</xdr:row>
      <xdr:rowOff>0</xdr:rowOff>
    </xdr:from>
    <xdr:ext cx="1152525" cy="276225"/>
    <xdr:sp>
      <xdr:nvSpPr>
        <xdr:cNvPr id="21" name="Text Box 1"/>
        <xdr:cNvSpPr txBox="1">
          <a:spLocks noChangeArrowheads="1"/>
        </xdr:cNvSpPr>
      </xdr:nvSpPr>
      <xdr:spPr>
        <a:xfrm>
          <a:off x="238125" y="321183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100</xdr:row>
      <xdr:rowOff>0</xdr:rowOff>
    </xdr:from>
    <xdr:ext cx="1285875" cy="276225"/>
    <xdr:sp>
      <xdr:nvSpPr>
        <xdr:cNvPr id="22" name="Text Box 2"/>
        <xdr:cNvSpPr txBox="1">
          <a:spLocks noChangeArrowheads="1"/>
        </xdr:cNvSpPr>
      </xdr:nvSpPr>
      <xdr:spPr>
        <a:xfrm>
          <a:off x="228600" y="321183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100</xdr:row>
      <xdr:rowOff>0</xdr:rowOff>
    </xdr:from>
    <xdr:ext cx="1152525" cy="276225"/>
    <xdr:sp>
      <xdr:nvSpPr>
        <xdr:cNvPr id="23" name="Text Box 1"/>
        <xdr:cNvSpPr txBox="1">
          <a:spLocks noChangeArrowheads="1"/>
        </xdr:cNvSpPr>
      </xdr:nvSpPr>
      <xdr:spPr>
        <a:xfrm>
          <a:off x="238125" y="321183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100</xdr:row>
      <xdr:rowOff>0</xdr:rowOff>
    </xdr:from>
    <xdr:ext cx="1285875" cy="276225"/>
    <xdr:sp>
      <xdr:nvSpPr>
        <xdr:cNvPr id="24" name="Text Box 2"/>
        <xdr:cNvSpPr txBox="1">
          <a:spLocks noChangeArrowheads="1"/>
        </xdr:cNvSpPr>
      </xdr:nvSpPr>
      <xdr:spPr>
        <a:xfrm>
          <a:off x="228600" y="321183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100</xdr:row>
      <xdr:rowOff>0</xdr:rowOff>
    </xdr:from>
    <xdr:ext cx="1152525" cy="276225"/>
    <xdr:sp>
      <xdr:nvSpPr>
        <xdr:cNvPr id="25" name="Text Box 1"/>
        <xdr:cNvSpPr txBox="1">
          <a:spLocks noChangeArrowheads="1"/>
        </xdr:cNvSpPr>
      </xdr:nvSpPr>
      <xdr:spPr>
        <a:xfrm>
          <a:off x="238125" y="321183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100</xdr:row>
      <xdr:rowOff>0</xdr:rowOff>
    </xdr:from>
    <xdr:ext cx="1285875" cy="276225"/>
    <xdr:sp>
      <xdr:nvSpPr>
        <xdr:cNvPr id="26" name="Text Box 2"/>
        <xdr:cNvSpPr txBox="1">
          <a:spLocks noChangeArrowheads="1"/>
        </xdr:cNvSpPr>
      </xdr:nvSpPr>
      <xdr:spPr>
        <a:xfrm>
          <a:off x="228600" y="321183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100</xdr:row>
      <xdr:rowOff>0</xdr:rowOff>
    </xdr:from>
    <xdr:ext cx="1152525" cy="276225"/>
    <xdr:sp>
      <xdr:nvSpPr>
        <xdr:cNvPr id="27" name="Text Box 1"/>
        <xdr:cNvSpPr txBox="1">
          <a:spLocks noChangeArrowheads="1"/>
        </xdr:cNvSpPr>
      </xdr:nvSpPr>
      <xdr:spPr>
        <a:xfrm>
          <a:off x="238125" y="321183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100</xdr:row>
      <xdr:rowOff>0</xdr:rowOff>
    </xdr:from>
    <xdr:ext cx="1285875" cy="276225"/>
    <xdr:sp>
      <xdr:nvSpPr>
        <xdr:cNvPr id="28" name="Text Box 2"/>
        <xdr:cNvSpPr txBox="1">
          <a:spLocks noChangeArrowheads="1"/>
        </xdr:cNvSpPr>
      </xdr:nvSpPr>
      <xdr:spPr>
        <a:xfrm>
          <a:off x="228600" y="321183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100</xdr:row>
      <xdr:rowOff>0</xdr:rowOff>
    </xdr:from>
    <xdr:ext cx="1152525" cy="276225"/>
    <xdr:sp>
      <xdr:nvSpPr>
        <xdr:cNvPr id="29" name="Text Box 1"/>
        <xdr:cNvSpPr txBox="1">
          <a:spLocks noChangeArrowheads="1"/>
        </xdr:cNvSpPr>
      </xdr:nvSpPr>
      <xdr:spPr>
        <a:xfrm>
          <a:off x="238125" y="321183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100</xdr:row>
      <xdr:rowOff>0</xdr:rowOff>
    </xdr:from>
    <xdr:ext cx="1285875" cy="276225"/>
    <xdr:sp>
      <xdr:nvSpPr>
        <xdr:cNvPr id="30" name="Text Box 2"/>
        <xdr:cNvSpPr txBox="1">
          <a:spLocks noChangeArrowheads="1"/>
        </xdr:cNvSpPr>
      </xdr:nvSpPr>
      <xdr:spPr>
        <a:xfrm>
          <a:off x="228600" y="321183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100</xdr:row>
      <xdr:rowOff>0</xdr:rowOff>
    </xdr:from>
    <xdr:ext cx="1152525" cy="276225"/>
    <xdr:sp>
      <xdr:nvSpPr>
        <xdr:cNvPr id="31" name="Text Box 1"/>
        <xdr:cNvSpPr txBox="1">
          <a:spLocks noChangeArrowheads="1"/>
        </xdr:cNvSpPr>
      </xdr:nvSpPr>
      <xdr:spPr>
        <a:xfrm>
          <a:off x="238125" y="321183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100</xdr:row>
      <xdr:rowOff>0</xdr:rowOff>
    </xdr:from>
    <xdr:ext cx="1285875" cy="276225"/>
    <xdr:sp>
      <xdr:nvSpPr>
        <xdr:cNvPr id="32" name="Text Box 2"/>
        <xdr:cNvSpPr txBox="1">
          <a:spLocks noChangeArrowheads="1"/>
        </xdr:cNvSpPr>
      </xdr:nvSpPr>
      <xdr:spPr>
        <a:xfrm>
          <a:off x="228600" y="321183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100</xdr:row>
      <xdr:rowOff>0</xdr:rowOff>
    </xdr:from>
    <xdr:ext cx="1152525" cy="276225"/>
    <xdr:sp>
      <xdr:nvSpPr>
        <xdr:cNvPr id="33" name="Text Box 1"/>
        <xdr:cNvSpPr txBox="1">
          <a:spLocks noChangeArrowheads="1"/>
        </xdr:cNvSpPr>
      </xdr:nvSpPr>
      <xdr:spPr>
        <a:xfrm>
          <a:off x="238125" y="321183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100</xdr:row>
      <xdr:rowOff>0</xdr:rowOff>
    </xdr:from>
    <xdr:ext cx="1285875" cy="276225"/>
    <xdr:sp>
      <xdr:nvSpPr>
        <xdr:cNvPr id="34" name="Text Box 2"/>
        <xdr:cNvSpPr txBox="1">
          <a:spLocks noChangeArrowheads="1"/>
        </xdr:cNvSpPr>
      </xdr:nvSpPr>
      <xdr:spPr>
        <a:xfrm>
          <a:off x="228600" y="321183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100</xdr:row>
      <xdr:rowOff>0</xdr:rowOff>
    </xdr:from>
    <xdr:ext cx="1152525" cy="276225"/>
    <xdr:sp>
      <xdr:nvSpPr>
        <xdr:cNvPr id="35" name="Text Box 1"/>
        <xdr:cNvSpPr txBox="1">
          <a:spLocks noChangeArrowheads="1"/>
        </xdr:cNvSpPr>
      </xdr:nvSpPr>
      <xdr:spPr>
        <a:xfrm>
          <a:off x="238125" y="321183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100</xdr:row>
      <xdr:rowOff>0</xdr:rowOff>
    </xdr:from>
    <xdr:ext cx="1285875" cy="276225"/>
    <xdr:sp>
      <xdr:nvSpPr>
        <xdr:cNvPr id="36" name="Text Box 2"/>
        <xdr:cNvSpPr txBox="1">
          <a:spLocks noChangeArrowheads="1"/>
        </xdr:cNvSpPr>
      </xdr:nvSpPr>
      <xdr:spPr>
        <a:xfrm>
          <a:off x="228600" y="321183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100</xdr:row>
      <xdr:rowOff>0</xdr:rowOff>
    </xdr:from>
    <xdr:ext cx="1152525" cy="276225"/>
    <xdr:sp>
      <xdr:nvSpPr>
        <xdr:cNvPr id="37" name="Text Box 1"/>
        <xdr:cNvSpPr txBox="1">
          <a:spLocks noChangeArrowheads="1"/>
        </xdr:cNvSpPr>
      </xdr:nvSpPr>
      <xdr:spPr>
        <a:xfrm>
          <a:off x="238125" y="321183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100</xdr:row>
      <xdr:rowOff>0</xdr:rowOff>
    </xdr:from>
    <xdr:ext cx="1285875" cy="276225"/>
    <xdr:sp>
      <xdr:nvSpPr>
        <xdr:cNvPr id="38" name="Text Box 2"/>
        <xdr:cNvSpPr txBox="1">
          <a:spLocks noChangeArrowheads="1"/>
        </xdr:cNvSpPr>
      </xdr:nvSpPr>
      <xdr:spPr>
        <a:xfrm>
          <a:off x="228600" y="321183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100</xdr:row>
      <xdr:rowOff>0</xdr:rowOff>
    </xdr:from>
    <xdr:ext cx="1152525" cy="276225"/>
    <xdr:sp>
      <xdr:nvSpPr>
        <xdr:cNvPr id="39" name="Text Box 1"/>
        <xdr:cNvSpPr txBox="1">
          <a:spLocks noChangeArrowheads="1"/>
        </xdr:cNvSpPr>
      </xdr:nvSpPr>
      <xdr:spPr>
        <a:xfrm>
          <a:off x="238125" y="321183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100</xdr:row>
      <xdr:rowOff>0</xdr:rowOff>
    </xdr:from>
    <xdr:ext cx="1285875" cy="276225"/>
    <xdr:sp>
      <xdr:nvSpPr>
        <xdr:cNvPr id="40" name="Text Box 2"/>
        <xdr:cNvSpPr txBox="1">
          <a:spLocks noChangeArrowheads="1"/>
        </xdr:cNvSpPr>
      </xdr:nvSpPr>
      <xdr:spPr>
        <a:xfrm>
          <a:off x="228600" y="321183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100</xdr:row>
      <xdr:rowOff>0</xdr:rowOff>
    </xdr:from>
    <xdr:ext cx="1152525" cy="276225"/>
    <xdr:sp>
      <xdr:nvSpPr>
        <xdr:cNvPr id="41" name="Text Box 1"/>
        <xdr:cNvSpPr txBox="1">
          <a:spLocks noChangeArrowheads="1"/>
        </xdr:cNvSpPr>
      </xdr:nvSpPr>
      <xdr:spPr>
        <a:xfrm>
          <a:off x="238125" y="3211830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100</xdr:row>
      <xdr:rowOff>0</xdr:rowOff>
    </xdr:from>
    <xdr:ext cx="1285875" cy="276225"/>
    <xdr:sp>
      <xdr:nvSpPr>
        <xdr:cNvPr id="42" name="Text Box 2"/>
        <xdr:cNvSpPr txBox="1">
          <a:spLocks noChangeArrowheads="1"/>
        </xdr:cNvSpPr>
      </xdr:nvSpPr>
      <xdr:spPr>
        <a:xfrm>
          <a:off x="228600" y="3211830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43</xdr:row>
      <xdr:rowOff>0</xdr:rowOff>
    </xdr:from>
    <xdr:ext cx="1152525" cy="276225"/>
    <xdr:sp>
      <xdr:nvSpPr>
        <xdr:cNvPr id="43" name="Text Box 1"/>
        <xdr:cNvSpPr txBox="1">
          <a:spLocks noChangeArrowheads="1"/>
        </xdr:cNvSpPr>
      </xdr:nvSpPr>
      <xdr:spPr>
        <a:xfrm>
          <a:off x="238125" y="1442085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43</xdr:row>
      <xdr:rowOff>0</xdr:rowOff>
    </xdr:from>
    <xdr:ext cx="1285875" cy="276225"/>
    <xdr:sp>
      <xdr:nvSpPr>
        <xdr:cNvPr id="44" name="Text Box 2"/>
        <xdr:cNvSpPr txBox="1">
          <a:spLocks noChangeArrowheads="1"/>
        </xdr:cNvSpPr>
      </xdr:nvSpPr>
      <xdr:spPr>
        <a:xfrm>
          <a:off x="228600" y="1442085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43</xdr:row>
      <xdr:rowOff>0</xdr:rowOff>
    </xdr:from>
    <xdr:ext cx="1152525" cy="276225"/>
    <xdr:sp>
      <xdr:nvSpPr>
        <xdr:cNvPr id="45" name="Text Box 1"/>
        <xdr:cNvSpPr txBox="1">
          <a:spLocks noChangeArrowheads="1"/>
        </xdr:cNvSpPr>
      </xdr:nvSpPr>
      <xdr:spPr>
        <a:xfrm>
          <a:off x="238125" y="1442085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43</xdr:row>
      <xdr:rowOff>0</xdr:rowOff>
    </xdr:from>
    <xdr:ext cx="1285875" cy="276225"/>
    <xdr:sp>
      <xdr:nvSpPr>
        <xdr:cNvPr id="46" name="Text Box 2"/>
        <xdr:cNvSpPr txBox="1">
          <a:spLocks noChangeArrowheads="1"/>
        </xdr:cNvSpPr>
      </xdr:nvSpPr>
      <xdr:spPr>
        <a:xfrm>
          <a:off x="228600" y="1442085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43</xdr:row>
      <xdr:rowOff>0</xdr:rowOff>
    </xdr:from>
    <xdr:ext cx="1152525" cy="276225"/>
    <xdr:sp>
      <xdr:nvSpPr>
        <xdr:cNvPr id="47" name="Text Box 1"/>
        <xdr:cNvSpPr txBox="1">
          <a:spLocks noChangeArrowheads="1"/>
        </xdr:cNvSpPr>
      </xdr:nvSpPr>
      <xdr:spPr>
        <a:xfrm>
          <a:off x="238125" y="1442085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43</xdr:row>
      <xdr:rowOff>0</xdr:rowOff>
    </xdr:from>
    <xdr:ext cx="1285875" cy="276225"/>
    <xdr:sp>
      <xdr:nvSpPr>
        <xdr:cNvPr id="48" name="Text Box 2"/>
        <xdr:cNvSpPr txBox="1">
          <a:spLocks noChangeArrowheads="1"/>
        </xdr:cNvSpPr>
      </xdr:nvSpPr>
      <xdr:spPr>
        <a:xfrm>
          <a:off x="228600" y="1442085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43</xdr:row>
      <xdr:rowOff>0</xdr:rowOff>
    </xdr:from>
    <xdr:ext cx="1152525" cy="276225"/>
    <xdr:sp>
      <xdr:nvSpPr>
        <xdr:cNvPr id="49" name="Text Box 1"/>
        <xdr:cNvSpPr txBox="1">
          <a:spLocks noChangeArrowheads="1"/>
        </xdr:cNvSpPr>
      </xdr:nvSpPr>
      <xdr:spPr>
        <a:xfrm>
          <a:off x="238125" y="1442085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43</xdr:row>
      <xdr:rowOff>0</xdr:rowOff>
    </xdr:from>
    <xdr:ext cx="1285875" cy="276225"/>
    <xdr:sp>
      <xdr:nvSpPr>
        <xdr:cNvPr id="50" name="Text Box 2"/>
        <xdr:cNvSpPr txBox="1">
          <a:spLocks noChangeArrowheads="1"/>
        </xdr:cNvSpPr>
      </xdr:nvSpPr>
      <xdr:spPr>
        <a:xfrm>
          <a:off x="228600" y="1442085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43</xdr:row>
      <xdr:rowOff>0</xdr:rowOff>
    </xdr:from>
    <xdr:ext cx="1152525" cy="276225"/>
    <xdr:sp>
      <xdr:nvSpPr>
        <xdr:cNvPr id="51" name="Text Box 1"/>
        <xdr:cNvSpPr txBox="1">
          <a:spLocks noChangeArrowheads="1"/>
        </xdr:cNvSpPr>
      </xdr:nvSpPr>
      <xdr:spPr>
        <a:xfrm>
          <a:off x="238125" y="1442085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43</xdr:row>
      <xdr:rowOff>0</xdr:rowOff>
    </xdr:from>
    <xdr:ext cx="1285875" cy="276225"/>
    <xdr:sp>
      <xdr:nvSpPr>
        <xdr:cNvPr id="52" name="Text Box 2"/>
        <xdr:cNvSpPr txBox="1">
          <a:spLocks noChangeArrowheads="1"/>
        </xdr:cNvSpPr>
      </xdr:nvSpPr>
      <xdr:spPr>
        <a:xfrm>
          <a:off x="228600" y="1442085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43</xdr:row>
      <xdr:rowOff>0</xdr:rowOff>
    </xdr:from>
    <xdr:ext cx="1152525" cy="276225"/>
    <xdr:sp>
      <xdr:nvSpPr>
        <xdr:cNvPr id="53" name="Text Box 1"/>
        <xdr:cNvSpPr txBox="1">
          <a:spLocks noChangeArrowheads="1"/>
        </xdr:cNvSpPr>
      </xdr:nvSpPr>
      <xdr:spPr>
        <a:xfrm>
          <a:off x="238125" y="1442085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43</xdr:row>
      <xdr:rowOff>0</xdr:rowOff>
    </xdr:from>
    <xdr:ext cx="1285875" cy="276225"/>
    <xdr:sp>
      <xdr:nvSpPr>
        <xdr:cNvPr id="54" name="Text Box 2"/>
        <xdr:cNvSpPr txBox="1">
          <a:spLocks noChangeArrowheads="1"/>
        </xdr:cNvSpPr>
      </xdr:nvSpPr>
      <xdr:spPr>
        <a:xfrm>
          <a:off x="228600" y="1442085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43</xdr:row>
      <xdr:rowOff>0</xdr:rowOff>
    </xdr:from>
    <xdr:ext cx="1152525" cy="276225"/>
    <xdr:sp>
      <xdr:nvSpPr>
        <xdr:cNvPr id="55" name="Text Box 1"/>
        <xdr:cNvSpPr txBox="1">
          <a:spLocks noChangeArrowheads="1"/>
        </xdr:cNvSpPr>
      </xdr:nvSpPr>
      <xdr:spPr>
        <a:xfrm>
          <a:off x="238125" y="1442085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43</xdr:row>
      <xdr:rowOff>0</xdr:rowOff>
    </xdr:from>
    <xdr:ext cx="1285875" cy="276225"/>
    <xdr:sp>
      <xdr:nvSpPr>
        <xdr:cNvPr id="56" name="Text Box 2"/>
        <xdr:cNvSpPr txBox="1">
          <a:spLocks noChangeArrowheads="1"/>
        </xdr:cNvSpPr>
      </xdr:nvSpPr>
      <xdr:spPr>
        <a:xfrm>
          <a:off x="228600" y="1442085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43</xdr:row>
      <xdr:rowOff>0</xdr:rowOff>
    </xdr:from>
    <xdr:ext cx="1152525" cy="276225"/>
    <xdr:sp>
      <xdr:nvSpPr>
        <xdr:cNvPr id="57" name="Text Box 1"/>
        <xdr:cNvSpPr txBox="1">
          <a:spLocks noChangeArrowheads="1"/>
        </xdr:cNvSpPr>
      </xdr:nvSpPr>
      <xdr:spPr>
        <a:xfrm>
          <a:off x="238125" y="1442085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43</xdr:row>
      <xdr:rowOff>0</xdr:rowOff>
    </xdr:from>
    <xdr:ext cx="1285875" cy="276225"/>
    <xdr:sp>
      <xdr:nvSpPr>
        <xdr:cNvPr id="58" name="Text Box 2"/>
        <xdr:cNvSpPr txBox="1">
          <a:spLocks noChangeArrowheads="1"/>
        </xdr:cNvSpPr>
      </xdr:nvSpPr>
      <xdr:spPr>
        <a:xfrm>
          <a:off x="228600" y="1442085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43</xdr:row>
      <xdr:rowOff>0</xdr:rowOff>
    </xdr:from>
    <xdr:ext cx="1152525" cy="276225"/>
    <xdr:sp>
      <xdr:nvSpPr>
        <xdr:cNvPr id="59" name="Text Box 1"/>
        <xdr:cNvSpPr txBox="1">
          <a:spLocks noChangeArrowheads="1"/>
        </xdr:cNvSpPr>
      </xdr:nvSpPr>
      <xdr:spPr>
        <a:xfrm>
          <a:off x="238125" y="1442085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43</xdr:row>
      <xdr:rowOff>0</xdr:rowOff>
    </xdr:from>
    <xdr:ext cx="1285875" cy="276225"/>
    <xdr:sp>
      <xdr:nvSpPr>
        <xdr:cNvPr id="60" name="Text Box 2"/>
        <xdr:cNvSpPr txBox="1">
          <a:spLocks noChangeArrowheads="1"/>
        </xdr:cNvSpPr>
      </xdr:nvSpPr>
      <xdr:spPr>
        <a:xfrm>
          <a:off x="228600" y="1442085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43</xdr:row>
      <xdr:rowOff>0</xdr:rowOff>
    </xdr:from>
    <xdr:ext cx="1152525" cy="276225"/>
    <xdr:sp>
      <xdr:nvSpPr>
        <xdr:cNvPr id="61" name="Text Box 1"/>
        <xdr:cNvSpPr txBox="1">
          <a:spLocks noChangeArrowheads="1"/>
        </xdr:cNvSpPr>
      </xdr:nvSpPr>
      <xdr:spPr>
        <a:xfrm>
          <a:off x="238125" y="1442085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43</xdr:row>
      <xdr:rowOff>0</xdr:rowOff>
    </xdr:from>
    <xdr:ext cx="1285875" cy="276225"/>
    <xdr:sp>
      <xdr:nvSpPr>
        <xdr:cNvPr id="62" name="Text Box 2"/>
        <xdr:cNvSpPr txBox="1">
          <a:spLocks noChangeArrowheads="1"/>
        </xdr:cNvSpPr>
      </xdr:nvSpPr>
      <xdr:spPr>
        <a:xfrm>
          <a:off x="228600" y="1442085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43</xdr:row>
      <xdr:rowOff>0</xdr:rowOff>
    </xdr:from>
    <xdr:ext cx="1152525" cy="276225"/>
    <xdr:sp>
      <xdr:nvSpPr>
        <xdr:cNvPr id="63" name="Text Box 1"/>
        <xdr:cNvSpPr txBox="1">
          <a:spLocks noChangeArrowheads="1"/>
        </xdr:cNvSpPr>
      </xdr:nvSpPr>
      <xdr:spPr>
        <a:xfrm>
          <a:off x="238125" y="1442085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43</xdr:row>
      <xdr:rowOff>0</xdr:rowOff>
    </xdr:from>
    <xdr:ext cx="1285875" cy="276225"/>
    <xdr:sp>
      <xdr:nvSpPr>
        <xdr:cNvPr id="64" name="Text Box 2"/>
        <xdr:cNvSpPr txBox="1">
          <a:spLocks noChangeArrowheads="1"/>
        </xdr:cNvSpPr>
      </xdr:nvSpPr>
      <xdr:spPr>
        <a:xfrm>
          <a:off x="228600" y="1442085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43</xdr:row>
      <xdr:rowOff>0</xdr:rowOff>
    </xdr:from>
    <xdr:ext cx="1152525" cy="276225"/>
    <xdr:sp>
      <xdr:nvSpPr>
        <xdr:cNvPr id="65" name="Text Box 1"/>
        <xdr:cNvSpPr txBox="1">
          <a:spLocks noChangeArrowheads="1"/>
        </xdr:cNvSpPr>
      </xdr:nvSpPr>
      <xdr:spPr>
        <a:xfrm>
          <a:off x="238125" y="1442085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43</xdr:row>
      <xdr:rowOff>0</xdr:rowOff>
    </xdr:from>
    <xdr:ext cx="1285875" cy="276225"/>
    <xdr:sp>
      <xdr:nvSpPr>
        <xdr:cNvPr id="66" name="Text Box 2"/>
        <xdr:cNvSpPr txBox="1">
          <a:spLocks noChangeArrowheads="1"/>
        </xdr:cNvSpPr>
      </xdr:nvSpPr>
      <xdr:spPr>
        <a:xfrm>
          <a:off x="228600" y="1442085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43</xdr:row>
      <xdr:rowOff>0</xdr:rowOff>
    </xdr:from>
    <xdr:ext cx="1152525" cy="276225"/>
    <xdr:sp>
      <xdr:nvSpPr>
        <xdr:cNvPr id="67" name="Text Box 1"/>
        <xdr:cNvSpPr txBox="1">
          <a:spLocks noChangeArrowheads="1"/>
        </xdr:cNvSpPr>
      </xdr:nvSpPr>
      <xdr:spPr>
        <a:xfrm>
          <a:off x="238125" y="1442085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43</xdr:row>
      <xdr:rowOff>0</xdr:rowOff>
    </xdr:from>
    <xdr:ext cx="1285875" cy="276225"/>
    <xdr:sp>
      <xdr:nvSpPr>
        <xdr:cNvPr id="68" name="Text Box 2"/>
        <xdr:cNvSpPr txBox="1">
          <a:spLocks noChangeArrowheads="1"/>
        </xdr:cNvSpPr>
      </xdr:nvSpPr>
      <xdr:spPr>
        <a:xfrm>
          <a:off x="228600" y="1442085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43</xdr:row>
      <xdr:rowOff>0</xdr:rowOff>
    </xdr:from>
    <xdr:ext cx="1152525" cy="276225"/>
    <xdr:sp>
      <xdr:nvSpPr>
        <xdr:cNvPr id="69" name="Text Box 1"/>
        <xdr:cNvSpPr txBox="1">
          <a:spLocks noChangeArrowheads="1"/>
        </xdr:cNvSpPr>
      </xdr:nvSpPr>
      <xdr:spPr>
        <a:xfrm>
          <a:off x="238125" y="1442085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43</xdr:row>
      <xdr:rowOff>0</xdr:rowOff>
    </xdr:from>
    <xdr:ext cx="1285875" cy="276225"/>
    <xdr:sp>
      <xdr:nvSpPr>
        <xdr:cNvPr id="70" name="Text Box 2"/>
        <xdr:cNvSpPr txBox="1">
          <a:spLocks noChangeArrowheads="1"/>
        </xdr:cNvSpPr>
      </xdr:nvSpPr>
      <xdr:spPr>
        <a:xfrm>
          <a:off x="228600" y="1442085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43</xdr:row>
      <xdr:rowOff>0</xdr:rowOff>
    </xdr:from>
    <xdr:ext cx="1152525" cy="276225"/>
    <xdr:sp>
      <xdr:nvSpPr>
        <xdr:cNvPr id="71" name="Text Box 1"/>
        <xdr:cNvSpPr txBox="1">
          <a:spLocks noChangeArrowheads="1"/>
        </xdr:cNvSpPr>
      </xdr:nvSpPr>
      <xdr:spPr>
        <a:xfrm>
          <a:off x="238125" y="1442085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43</xdr:row>
      <xdr:rowOff>0</xdr:rowOff>
    </xdr:from>
    <xdr:ext cx="1285875" cy="276225"/>
    <xdr:sp>
      <xdr:nvSpPr>
        <xdr:cNvPr id="72" name="Text Box 2"/>
        <xdr:cNvSpPr txBox="1">
          <a:spLocks noChangeArrowheads="1"/>
        </xdr:cNvSpPr>
      </xdr:nvSpPr>
      <xdr:spPr>
        <a:xfrm>
          <a:off x="228600" y="1442085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43</xdr:row>
      <xdr:rowOff>0</xdr:rowOff>
    </xdr:from>
    <xdr:ext cx="1152525" cy="276225"/>
    <xdr:sp>
      <xdr:nvSpPr>
        <xdr:cNvPr id="73" name="Text Box 1"/>
        <xdr:cNvSpPr txBox="1">
          <a:spLocks noChangeArrowheads="1"/>
        </xdr:cNvSpPr>
      </xdr:nvSpPr>
      <xdr:spPr>
        <a:xfrm>
          <a:off x="238125" y="1442085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43</xdr:row>
      <xdr:rowOff>0</xdr:rowOff>
    </xdr:from>
    <xdr:ext cx="1285875" cy="276225"/>
    <xdr:sp>
      <xdr:nvSpPr>
        <xdr:cNvPr id="74" name="Text Box 2"/>
        <xdr:cNvSpPr txBox="1">
          <a:spLocks noChangeArrowheads="1"/>
        </xdr:cNvSpPr>
      </xdr:nvSpPr>
      <xdr:spPr>
        <a:xfrm>
          <a:off x="228600" y="1442085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43</xdr:row>
      <xdr:rowOff>0</xdr:rowOff>
    </xdr:from>
    <xdr:ext cx="1152525" cy="276225"/>
    <xdr:sp>
      <xdr:nvSpPr>
        <xdr:cNvPr id="75" name="Text Box 1"/>
        <xdr:cNvSpPr txBox="1">
          <a:spLocks noChangeArrowheads="1"/>
        </xdr:cNvSpPr>
      </xdr:nvSpPr>
      <xdr:spPr>
        <a:xfrm>
          <a:off x="238125" y="1442085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43</xdr:row>
      <xdr:rowOff>0</xdr:rowOff>
    </xdr:from>
    <xdr:ext cx="1285875" cy="276225"/>
    <xdr:sp>
      <xdr:nvSpPr>
        <xdr:cNvPr id="76" name="Text Box 2"/>
        <xdr:cNvSpPr txBox="1">
          <a:spLocks noChangeArrowheads="1"/>
        </xdr:cNvSpPr>
      </xdr:nvSpPr>
      <xdr:spPr>
        <a:xfrm>
          <a:off x="228600" y="1442085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43</xdr:row>
      <xdr:rowOff>0</xdr:rowOff>
    </xdr:from>
    <xdr:ext cx="1152525" cy="276225"/>
    <xdr:sp>
      <xdr:nvSpPr>
        <xdr:cNvPr id="77" name="Text Box 1"/>
        <xdr:cNvSpPr txBox="1">
          <a:spLocks noChangeArrowheads="1"/>
        </xdr:cNvSpPr>
      </xdr:nvSpPr>
      <xdr:spPr>
        <a:xfrm>
          <a:off x="238125" y="1442085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43</xdr:row>
      <xdr:rowOff>0</xdr:rowOff>
    </xdr:from>
    <xdr:ext cx="1285875" cy="276225"/>
    <xdr:sp>
      <xdr:nvSpPr>
        <xdr:cNvPr id="78" name="Text Box 2"/>
        <xdr:cNvSpPr txBox="1">
          <a:spLocks noChangeArrowheads="1"/>
        </xdr:cNvSpPr>
      </xdr:nvSpPr>
      <xdr:spPr>
        <a:xfrm>
          <a:off x="228600" y="1442085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43</xdr:row>
      <xdr:rowOff>0</xdr:rowOff>
    </xdr:from>
    <xdr:ext cx="1152525" cy="276225"/>
    <xdr:sp>
      <xdr:nvSpPr>
        <xdr:cNvPr id="79" name="Text Box 1"/>
        <xdr:cNvSpPr txBox="1">
          <a:spLocks noChangeArrowheads="1"/>
        </xdr:cNvSpPr>
      </xdr:nvSpPr>
      <xdr:spPr>
        <a:xfrm>
          <a:off x="238125" y="1442085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43</xdr:row>
      <xdr:rowOff>0</xdr:rowOff>
    </xdr:from>
    <xdr:ext cx="1285875" cy="276225"/>
    <xdr:sp>
      <xdr:nvSpPr>
        <xdr:cNvPr id="80" name="Text Box 2"/>
        <xdr:cNvSpPr txBox="1">
          <a:spLocks noChangeArrowheads="1"/>
        </xdr:cNvSpPr>
      </xdr:nvSpPr>
      <xdr:spPr>
        <a:xfrm>
          <a:off x="228600" y="1442085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43</xdr:row>
      <xdr:rowOff>0</xdr:rowOff>
    </xdr:from>
    <xdr:ext cx="1152525" cy="276225"/>
    <xdr:sp>
      <xdr:nvSpPr>
        <xdr:cNvPr id="81" name="Text Box 1"/>
        <xdr:cNvSpPr txBox="1">
          <a:spLocks noChangeArrowheads="1"/>
        </xdr:cNvSpPr>
      </xdr:nvSpPr>
      <xdr:spPr>
        <a:xfrm>
          <a:off x="238125" y="1442085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43</xdr:row>
      <xdr:rowOff>0</xdr:rowOff>
    </xdr:from>
    <xdr:ext cx="1285875" cy="276225"/>
    <xdr:sp>
      <xdr:nvSpPr>
        <xdr:cNvPr id="82" name="Text Box 2"/>
        <xdr:cNvSpPr txBox="1">
          <a:spLocks noChangeArrowheads="1"/>
        </xdr:cNvSpPr>
      </xdr:nvSpPr>
      <xdr:spPr>
        <a:xfrm>
          <a:off x="228600" y="1442085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43</xdr:row>
      <xdr:rowOff>0</xdr:rowOff>
    </xdr:from>
    <xdr:ext cx="1152525" cy="276225"/>
    <xdr:sp>
      <xdr:nvSpPr>
        <xdr:cNvPr id="83" name="Text Box 1"/>
        <xdr:cNvSpPr txBox="1">
          <a:spLocks noChangeArrowheads="1"/>
        </xdr:cNvSpPr>
      </xdr:nvSpPr>
      <xdr:spPr>
        <a:xfrm>
          <a:off x="238125" y="1442085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43</xdr:row>
      <xdr:rowOff>0</xdr:rowOff>
    </xdr:from>
    <xdr:ext cx="1285875" cy="276225"/>
    <xdr:sp>
      <xdr:nvSpPr>
        <xdr:cNvPr id="84" name="Text Box 2"/>
        <xdr:cNvSpPr txBox="1">
          <a:spLocks noChangeArrowheads="1"/>
        </xdr:cNvSpPr>
      </xdr:nvSpPr>
      <xdr:spPr>
        <a:xfrm>
          <a:off x="228600" y="1442085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75</xdr:row>
      <xdr:rowOff>0</xdr:rowOff>
    </xdr:from>
    <xdr:ext cx="1152525" cy="276225"/>
    <xdr:sp>
      <xdr:nvSpPr>
        <xdr:cNvPr id="85" name="Text Box 1"/>
        <xdr:cNvSpPr txBox="1">
          <a:spLocks noChangeArrowheads="1"/>
        </xdr:cNvSpPr>
      </xdr:nvSpPr>
      <xdr:spPr>
        <a:xfrm>
          <a:off x="238125" y="23364825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75</xdr:row>
      <xdr:rowOff>0</xdr:rowOff>
    </xdr:from>
    <xdr:ext cx="1285875" cy="276225"/>
    <xdr:sp>
      <xdr:nvSpPr>
        <xdr:cNvPr id="86" name="Text Box 2"/>
        <xdr:cNvSpPr txBox="1">
          <a:spLocks noChangeArrowheads="1"/>
        </xdr:cNvSpPr>
      </xdr:nvSpPr>
      <xdr:spPr>
        <a:xfrm>
          <a:off x="228600" y="23364825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75</xdr:row>
      <xdr:rowOff>0</xdr:rowOff>
    </xdr:from>
    <xdr:ext cx="1152525" cy="276225"/>
    <xdr:sp>
      <xdr:nvSpPr>
        <xdr:cNvPr id="87" name="Text Box 1"/>
        <xdr:cNvSpPr txBox="1">
          <a:spLocks noChangeArrowheads="1"/>
        </xdr:cNvSpPr>
      </xdr:nvSpPr>
      <xdr:spPr>
        <a:xfrm>
          <a:off x="238125" y="23364825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75</xdr:row>
      <xdr:rowOff>0</xdr:rowOff>
    </xdr:from>
    <xdr:ext cx="1285875" cy="276225"/>
    <xdr:sp>
      <xdr:nvSpPr>
        <xdr:cNvPr id="88" name="Text Box 2"/>
        <xdr:cNvSpPr txBox="1">
          <a:spLocks noChangeArrowheads="1"/>
        </xdr:cNvSpPr>
      </xdr:nvSpPr>
      <xdr:spPr>
        <a:xfrm>
          <a:off x="228600" y="23364825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75</xdr:row>
      <xdr:rowOff>0</xdr:rowOff>
    </xdr:from>
    <xdr:ext cx="1152525" cy="276225"/>
    <xdr:sp>
      <xdr:nvSpPr>
        <xdr:cNvPr id="89" name="Text Box 1"/>
        <xdr:cNvSpPr txBox="1">
          <a:spLocks noChangeArrowheads="1"/>
        </xdr:cNvSpPr>
      </xdr:nvSpPr>
      <xdr:spPr>
        <a:xfrm>
          <a:off x="238125" y="23364825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75</xdr:row>
      <xdr:rowOff>0</xdr:rowOff>
    </xdr:from>
    <xdr:ext cx="1285875" cy="276225"/>
    <xdr:sp>
      <xdr:nvSpPr>
        <xdr:cNvPr id="90" name="Text Box 2"/>
        <xdr:cNvSpPr txBox="1">
          <a:spLocks noChangeArrowheads="1"/>
        </xdr:cNvSpPr>
      </xdr:nvSpPr>
      <xdr:spPr>
        <a:xfrm>
          <a:off x="228600" y="23364825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75</xdr:row>
      <xdr:rowOff>0</xdr:rowOff>
    </xdr:from>
    <xdr:ext cx="1152525" cy="276225"/>
    <xdr:sp>
      <xdr:nvSpPr>
        <xdr:cNvPr id="91" name="Text Box 1"/>
        <xdr:cNvSpPr txBox="1">
          <a:spLocks noChangeArrowheads="1"/>
        </xdr:cNvSpPr>
      </xdr:nvSpPr>
      <xdr:spPr>
        <a:xfrm>
          <a:off x="238125" y="23364825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75</xdr:row>
      <xdr:rowOff>0</xdr:rowOff>
    </xdr:from>
    <xdr:ext cx="1285875" cy="276225"/>
    <xdr:sp>
      <xdr:nvSpPr>
        <xdr:cNvPr id="92" name="Text Box 2"/>
        <xdr:cNvSpPr txBox="1">
          <a:spLocks noChangeArrowheads="1"/>
        </xdr:cNvSpPr>
      </xdr:nvSpPr>
      <xdr:spPr>
        <a:xfrm>
          <a:off x="228600" y="23364825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75</xdr:row>
      <xdr:rowOff>0</xdr:rowOff>
    </xdr:from>
    <xdr:ext cx="1152525" cy="276225"/>
    <xdr:sp>
      <xdr:nvSpPr>
        <xdr:cNvPr id="93" name="Text Box 1"/>
        <xdr:cNvSpPr txBox="1">
          <a:spLocks noChangeArrowheads="1"/>
        </xdr:cNvSpPr>
      </xdr:nvSpPr>
      <xdr:spPr>
        <a:xfrm>
          <a:off x="238125" y="23364825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75</xdr:row>
      <xdr:rowOff>0</xdr:rowOff>
    </xdr:from>
    <xdr:ext cx="1285875" cy="276225"/>
    <xdr:sp>
      <xdr:nvSpPr>
        <xdr:cNvPr id="94" name="Text Box 2"/>
        <xdr:cNvSpPr txBox="1">
          <a:spLocks noChangeArrowheads="1"/>
        </xdr:cNvSpPr>
      </xdr:nvSpPr>
      <xdr:spPr>
        <a:xfrm>
          <a:off x="228600" y="23364825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75</xdr:row>
      <xdr:rowOff>0</xdr:rowOff>
    </xdr:from>
    <xdr:ext cx="1152525" cy="276225"/>
    <xdr:sp>
      <xdr:nvSpPr>
        <xdr:cNvPr id="95" name="Text Box 1"/>
        <xdr:cNvSpPr txBox="1">
          <a:spLocks noChangeArrowheads="1"/>
        </xdr:cNvSpPr>
      </xdr:nvSpPr>
      <xdr:spPr>
        <a:xfrm>
          <a:off x="238125" y="23364825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75</xdr:row>
      <xdr:rowOff>0</xdr:rowOff>
    </xdr:from>
    <xdr:ext cx="1285875" cy="276225"/>
    <xdr:sp>
      <xdr:nvSpPr>
        <xdr:cNvPr id="96" name="Text Box 2"/>
        <xdr:cNvSpPr txBox="1">
          <a:spLocks noChangeArrowheads="1"/>
        </xdr:cNvSpPr>
      </xdr:nvSpPr>
      <xdr:spPr>
        <a:xfrm>
          <a:off x="228600" y="23364825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75</xdr:row>
      <xdr:rowOff>0</xdr:rowOff>
    </xdr:from>
    <xdr:ext cx="1152525" cy="276225"/>
    <xdr:sp>
      <xdr:nvSpPr>
        <xdr:cNvPr id="97" name="Text Box 1"/>
        <xdr:cNvSpPr txBox="1">
          <a:spLocks noChangeArrowheads="1"/>
        </xdr:cNvSpPr>
      </xdr:nvSpPr>
      <xdr:spPr>
        <a:xfrm>
          <a:off x="238125" y="23364825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75</xdr:row>
      <xdr:rowOff>0</xdr:rowOff>
    </xdr:from>
    <xdr:ext cx="1285875" cy="276225"/>
    <xdr:sp>
      <xdr:nvSpPr>
        <xdr:cNvPr id="98" name="Text Box 2"/>
        <xdr:cNvSpPr txBox="1">
          <a:spLocks noChangeArrowheads="1"/>
        </xdr:cNvSpPr>
      </xdr:nvSpPr>
      <xdr:spPr>
        <a:xfrm>
          <a:off x="228600" y="23364825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75</xdr:row>
      <xdr:rowOff>0</xdr:rowOff>
    </xdr:from>
    <xdr:ext cx="1152525" cy="276225"/>
    <xdr:sp>
      <xdr:nvSpPr>
        <xdr:cNvPr id="99" name="Text Box 1"/>
        <xdr:cNvSpPr txBox="1">
          <a:spLocks noChangeArrowheads="1"/>
        </xdr:cNvSpPr>
      </xdr:nvSpPr>
      <xdr:spPr>
        <a:xfrm>
          <a:off x="238125" y="23364825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75</xdr:row>
      <xdr:rowOff>0</xdr:rowOff>
    </xdr:from>
    <xdr:ext cx="1285875" cy="276225"/>
    <xdr:sp>
      <xdr:nvSpPr>
        <xdr:cNvPr id="100" name="Text Box 2"/>
        <xdr:cNvSpPr txBox="1">
          <a:spLocks noChangeArrowheads="1"/>
        </xdr:cNvSpPr>
      </xdr:nvSpPr>
      <xdr:spPr>
        <a:xfrm>
          <a:off x="228600" y="23364825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75</xdr:row>
      <xdr:rowOff>0</xdr:rowOff>
    </xdr:from>
    <xdr:ext cx="1152525" cy="276225"/>
    <xdr:sp>
      <xdr:nvSpPr>
        <xdr:cNvPr id="101" name="Text Box 1"/>
        <xdr:cNvSpPr txBox="1">
          <a:spLocks noChangeArrowheads="1"/>
        </xdr:cNvSpPr>
      </xdr:nvSpPr>
      <xdr:spPr>
        <a:xfrm>
          <a:off x="238125" y="23364825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75</xdr:row>
      <xdr:rowOff>0</xdr:rowOff>
    </xdr:from>
    <xdr:ext cx="1285875" cy="276225"/>
    <xdr:sp>
      <xdr:nvSpPr>
        <xdr:cNvPr id="102" name="Text Box 2"/>
        <xdr:cNvSpPr txBox="1">
          <a:spLocks noChangeArrowheads="1"/>
        </xdr:cNvSpPr>
      </xdr:nvSpPr>
      <xdr:spPr>
        <a:xfrm>
          <a:off x="228600" y="23364825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75</xdr:row>
      <xdr:rowOff>0</xdr:rowOff>
    </xdr:from>
    <xdr:ext cx="1152525" cy="276225"/>
    <xdr:sp>
      <xdr:nvSpPr>
        <xdr:cNvPr id="103" name="Text Box 1"/>
        <xdr:cNvSpPr txBox="1">
          <a:spLocks noChangeArrowheads="1"/>
        </xdr:cNvSpPr>
      </xdr:nvSpPr>
      <xdr:spPr>
        <a:xfrm>
          <a:off x="238125" y="23364825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75</xdr:row>
      <xdr:rowOff>0</xdr:rowOff>
    </xdr:from>
    <xdr:ext cx="1285875" cy="276225"/>
    <xdr:sp>
      <xdr:nvSpPr>
        <xdr:cNvPr id="104" name="Text Box 2"/>
        <xdr:cNvSpPr txBox="1">
          <a:spLocks noChangeArrowheads="1"/>
        </xdr:cNvSpPr>
      </xdr:nvSpPr>
      <xdr:spPr>
        <a:xfrm>
          <a:off x="228600" y="23364825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75</xdr:row>
      <xdr:rowOff>0</xdr:rowOff>
    </xdr:from>
    <xdr:ext cx="1152525" cy="276225"/>
    <xdr:sp>
      <xdr:nvSpPr>
        <xdr:cNvPr id="105" name="Text Box 1"/>
        <xdr:cNvSpPr txBox="1">
          <a:spLocks noChangeArrowheads="1"/>
        </xdr:cNvSpPr>
      </xdr:nvSpPr>
      <xdr:spPr>
        <a:xfrm>
          <a:off x="238125" y="23364825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75</xdr:row>
      <xdr:rowOff>0</xdr:rowOff>
    </xdr:from>
    <xdr:ext cx="1285875" cy="276225"/>
    <xdr:sp>
      <xdr:nvSpPr>
        <xdr:cNvPr id="106" name="Text Box 2"/>
        <xdr:cNvSpPr txBox="1">
          <a:spLocks noChangeArrowheads="1"/>
        </xdr:cNvSpPr>
      </xdr:nvSpPr>
      <xdr:spPr>
        <a:xfrm>
          <a:off x="228600" y="23364825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75</xdr:row>
      <xdr:rowOff>0</xdr:rowOff>
    </xdr:from>
    <xdr:ext cx="1152525" cy="276225"/>
    <xdr:sp>
      <xdr:nvSpPr>
        <xdr:cNvPr id="107" name="Text Box 1"/>
        <xdr:cNvSpPr txBox="1">
          <a:spLocks noChangeArrowheads="1"/>
        </xdr:cNvSpPr>
      </xdr:nvSpPr>
      <xdr:spPr>
        <a:xfrm>
          <a:off x="238125" y="23364825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75</xdr:row>
      <xdr:rowOff>0</xdr:rowOff>
    </xdr:from>
    <xdr:ext cx="1285875" cy="276225"/>
    <xdr:sp>
      <xdr:nvSpPr>
        <xdr:cNvPr id="108" name="Text Box 2"/>
        <xdr:cNvSpPr txBox="1">
          <a:spLocks noChangeArrowheads="1"/>
        </xdr:cNvSpPr>
      </xdr:nvSpPr>
      <xdr:spPr>
        <a:xfrm>
          <a:off x="228600" y="23364825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75</xdr:row>
      <xdr:rowOff>0</xdr:rowOff>
    </xdr:from>
    <xdr:ext cx="1152525" cy="276225"/>
    <xdr:sp>
      <xdr:nvSpPr>
        <xdr:cNvPr id="109" name="Text Box 1"/>
        <xdr:cNvSpPr txBox="1">
          <a:spLocks noChangeArrowheads="1"/>
        </xdr:cNvSpPr>
      </xdr:nvSpPr>
      <xdr:spPr>
        <a:xfrm>
          <a:off x="238125" y="23364825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75</xdr:row>
      <xdr:rowOff>0</xdr:rowOff>
    </xdr:from>
    <xdr:ext cx="1285875" cy="276225"/>
    <xdr:sp>
      <xdr:nvSpPr>
        <xdr:cNvPr id="110" name="Text Box 2"/>
        <xdr:cNvSpPr txBox="1">
          <a:spLocks noChangeArrowheads="1"/>
        </xdr:cNvSpPr>
      </xdr:nvSpPr>
      <xdr:spPr>
        <a:xfrm>
          <a:off x="228600" y="23364825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75</xdr:row>
      <xdr:rowOff>0</xdr:rowOff>
    </xdr:from>
    <xdr:ext cx="1152525" cy="276225"/>
    <xdr:sp>
      <xdr:nvSpPr>
        <xdr:cNvPr id="111" name="Text Box 1"/>
        <xdr:cNvSpPr txBox="1">
          <a:spLocks noChangeArrowheads="1"/>
        </xdr:cNvSpPr>
      </xdr:nvSpPr>
      <xdr:spPr>
        <a:xfrm>
          <a:off x="238125" y="23364825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75</xdr:row>
      <xdr:rowOff>0</xdr:rowOff>
    </xdr:from>
    <xdr:ext cx="1285875" cy="276225"/>
    <xdr:sp>
      <xdr:nvSpPr>
        <xdr:cNvPr id="112" name="Text Box 2"/>
        <xdr:cNvSpPr txBox="1">
          <a:spLocks noChangeArrowheads="1"/>
        </xdr:cNvSpPr>
      </xdr:nvSpPr>
      <xdr:spPr>
        <a:xfrm>
          <a:off x="228600" y="23364825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75</xdr:row>
      <xdr:rowOff>0</xdr:rowOff>
    </xdr:from>
    <xdr:ext cx="1152525" cy="276225"/>
    <xdr:sp>
      <xdr:nvSpPr>
        <xdr:cNvPr id="113" name="Text Box 1"/>
        <xdr:cNvSpPr txBox="1">
          <a:spLocks noChangeArrowheads="1"/>
        </xdr:cNvSpPr>
      </xdr:nvSpPr>
      <xdr:spPr>
        <a:xfrm>
          <a:off x="238125" y="23364825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75</xdr:row>
      <xdr:rowOff>0</xdr:rowOff>
    </xdr:from>
    <xdr:ext cx="1285875" cy="276225"/>
    <xdr:sp>
      <xdr:nvSpPr>
        <xdr:cNvPr id="114" name="Text Box 2"/>
        <xdr:cNvSpPr txBox="1">
          <a:spLocks noChangeArrowheads="1"/>
        </xdr:cNvSpPr>
      </xdr:nvSpPr>
      <xdr:spPr>
        <a:xfrm>
          <a:off x="228600" y="23364825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75</xdr:row>
      <xdr:rowOff>0</xdr:rowOff>
    </xdr:from>
    <xdr:ext cx="1152525" cy="276225"/>
    <xdr:sp>
      <xdr:nvSpPr>
        <xdr:cNvPr id="115" name="Text Box 1"/>
        <xdr:cNvSpPr txBox="1">
          <a:spLocks noChangeArrowheads="1"/>
        </xdr:cNvSpPr>
      </xdr:nvSpPr>
      <xdr:spPr>
        <a:xfrm>
          <a:off x="238125" y="23364825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75</xdr:row>
      <xdr:rowOff>0</xdr:rowOff>
    </xdr:from>
    <xdr:ext cx="1285875" cy="276225"/>
    <xdr:sp>
      <xdr:nvSpPr>
        <xdr:cNvPr id="116" name="Text Box 2"/>
        <xdr:cNvSpPr txBox="1">
          <a:spLocks noChangeArrowheads="1"/>
        </xdr:cNvSpPr>
      </xdr:nvSpPr>
      <xdr:spPr>
        <a:xfrm>
          <a:off x="228600" y="23364825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75</xdr:row>
      <xdr:rowOff>0</xdr:rowOff>
    </xdr:from>
    <xdr:ext cx="1152525" cy="276225"/>
    <xdr:sp>
      <xdr:nvSpPr>
        <xdr:cNvPr id="117" name="Text Box 1"/>
        <xdr:cNvSpPr txBox="1">
          <a:spLocks noChangeArrowheads="1"/>
        </xdr:cNvSpPr>
      </xdr:nvSpPr>
      <xdr:spPr>
        <a:xfrm>
          <a:off x="238125" y="23364825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75</xdr:row>
      <xdr:rowOff>0</xdr:rowOff>
    </xdr:from>
    <xdr:ext cx="1285875" cy="276225"/>
    <xdr:sp>
      <xdr:nvSpPr>
        <xdr:cNvPr id="118" name="Text Box 2"/>
        <xdr:cNvSpPr txBox="1">
          <a:spLocks noChangeArrowheads="1"/>
        </xdr:cNvSpPr>
      </xdr:nvSpPr>
      <xdr:spPr>
        <a:xfrm>
          <a:off x="228600" y="23364825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75</xdr:row>
      <xdr:rowOff>0</xdr:rowOff>
    </xdr:from>
    <xdr:ext cx="1152525" cy="276225"/>
    <xdr:sp>
      <xdr:nvSpPr>
        <xdr:cNvPr id="119" name="Text Box 1"/>
        <xdr:cNvSpPr txBox="1">
          <a:spLocks noChangeArrowheads="1"/>
        </xdr:cNvSpPr>
      </xdr:nvSpPr>
      <xdr:spPr>
        <a:xfrm>
          <a:off x="238125" y="23364825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75</xdr:row>
      <xdr:rowOff>0</xdr:rowOff>
    </xdr:from>
    <xdr:ext cx="1285875" cy="276225"/>
    <xdr:sp>
      <xdr:nvSpPr>
        <xdr:cNvPr id="120" name="Text Box 2"/>
        <xdr:cNvSpPr txBox="1">
          <a:spLocks noChangeArrowheads="1"/>
        </xdr:cNvSpPr>
      </xdr:nvSpPr>
      <xdr:spPr>
        <a:xfrm>
          <a:off x="228600" y="23364825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75</xdr:row>
      <xdr:rowOff>0</xdr:rowOff>
    </xdr:from>
    <xdr:ext cx="1152525" cy="276225"/>
    <xdr:sp>
      <xdr:nvSpPr>
        <xdr:cNvPr id="121" name="Text Box 1"/>
        <xdr:cNvSpPr txBox="1">
          <a:spLocks noChangeArrowheads="1"/>
        </xdr:cNvSpPr>
      </xdr:nvSpPr>
      <xdr:spPr>
        <a:xfrm>
          <a:off x="238125" y="23364825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75</xdr:row>
      <xdr:rowOff>0</xdr:rowOff>
    </xdr:from>
    <xdr:ext cx="1285875" cy="276225"/>
    <xdr:sp>
      <xdr:nvSpPr>
        <xdr:cNvPr id="122" name="Text Box 2"/>
        <xdr:cNvSpPr txBox="1">
          <a:spLocks noChangeArrowheads="1"/>
        </xdr:cNvSpPr>
      </xdr:nvSpPr>
      <xdr:spPr>
        <a:xfrm>
          <a:off x="228600" y="23364825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75</xdr:row>
      <xdr:rowOff>0</xdr:rowOff>
    </xdr:from>
    <xdr:ext cx="1152525" cy="276225"/>
    <xdr:sp>
      <xdr:nvSpPr>
        <xdr:cNvPr id="123" name="Text Box 1"/>
        <xdr:cNvSpPr txBox="1">
          <a:spLocks noChangeArrowheads="1"/>
        </xdr:cNvSpPr>
      </xdr:nvSpPr>
      <xdr:spPr>
        <a:xfrm>
          <a:off x="238125" y="23364825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75</xdr:row>
      <xdr:rowOff>0</xdr:rowOff>
    </xdr:from>
    <xdr:ext cx="1285875" cy="276225"/>
    <xdr:sp>
      <xdr:nvSpPr>
        <xdr:cNvPr id="124" name="Text Box 2"/>
        <xdr:cNvSpPr txBox="1">
          <a:spLocks noChangeArrowheads="1"/>
        </xdr:cNvSpPr>
      </xdr:nvSpPr>
      <xdr:spPr>
        <a:xfrm>
          <a:off x="228600" y="23364825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75</xdr:row>
      <xdr:rowOff>0</xdr:rowOff>
    </xdr:from>
    <xdr:ext cx="1152525" cy="276225"/>
    <xdr:sp>
      <xdr:nvSpPr>
        <xdr:cNvPr id="125" name="Text Box 1"/>
        <xdr:cNvSpPr txBox="1">
          <a:spLocks noChangeArrowheads="1"/>
        </xdr:cNvSpPr>
      </xdr:nvSpPr>
      <xdr:spPr>
        <a:xfrm>
          <a:off x="238125" y="23364825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75</xdr:row>
      <xdr:rowOff>0</xdr:rowOff>
    </xdr:from>
    <xdr:ext cx="1285875" cy="276225"/>
    <xdr:sp>
      <xdr:nvSpPr>
        <xdr:cNvPr id="126" name="Text Box 2"/>
        <xdr:cNvSpPr txBox="1">
          <a:spLocks noChangeArrowheads="1"/>
        </xdr:cNvSpPr>
      </xdr:nvSpPr>
      <xdr:spPr>
        <a:xfrm>
          <a:off x="228600" y="23364825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1"/>
  <sheetViews>
    <sheetView view="pageBreakPreview" zoomScale="180" zoomScaleNormal="170" zoomScaleSheetLayoutView="180" workbookViewId="0" topLeftCell="A376">
      <selection activeCell="C336" sqref="C336"/>
    </sheetView>
  </sheetViews>
  <sheetFormatPr defaultColWidth="9.00390625" defaultRowHeight="15"/>
  <cols>
    <col min="1" max="1" width="3.8515625" style="1" customWidth="1"/>
    <col min="2" max="2" width="1.7109375" style="1" customWidth="1"/>
    <col min="3" max="3" width="50.421875" style="1" customWidth="1"/>
    <col min="4" max="4" width="6.7109375" style="1" bestFit="1" customWidth="1"/>
    <col min="5" max="5" width="14.28125" style="19" bestFit="1" customWidth="1"/>
    <col min="6" max="6" width="5.28125" style="20" bestFit="1" customWidth="1"/>
    <col min="7" max="7" width="9.00390625" style="1" customWidth="1"/>
    <col min="8" max="8" width="9.8515625" style="1" bestFit="1" customWidth="1"/>
    <col min="9" max="16384" width="9.00390625" style="1" customWidth="1"/>
  </cols>
  <sheetData>
    <row r="1" spans="1:6" ht="27.75">
      <c r="A1" s="113" t="s">
        <v>0</v>
      </c>
      <c r="B1" s="113"/>
      <c r="C1" s="113"/>
      <c r="D1" s="113"/>
      <c r="E1" s="113"/>
      <c r="F1" s="113"/>
    </row>
    <row r="2" spans="1:6" ht="27.75">
      <c r="A2" s="113" t="s">
        <v>160</v>
      </c>
      <c r="B2" s="113"/>
      <c r="C2" s="113"/>
      <c r="D2" s="113"/>
      <c r="E2" s="113"/>
      <c r="F2" s="113"/>
    </row>
    <row r="3" spans="1:6" ht="27.75">
      <c r="A3" s="113" t="s">
        <v>1</v>
      </c>
      <c r="B3" s="113"/>
      <c r="C3" s="113"/>
      <c r="D3" s="113"/>
      <c r="E3" s="113"/>
      <c r="F3" s="113"/>
    </row>
    <row r="4" spans="1:6" ht="27.75">
      <c r="A4" s="113" t="s">
        <v>2</v>
      </c>
      <c r="B4" s="113"/>
      <c r="C4" s="113"/>
      <c r="D4" s="113"/>
      <c r="E4" s="113"/>
      <c r="F4" s="113"/>
    </row>
    <row r="5" spans="1:6" s="3" customFormat="1" ht="13.5">
      <c r="A5" s="2"/>
      <c r="B5" s="2"/>
      <c r="C5" s="2"/>
      <c r="D5" s="2"/>
      <c r="E5" s="2"/>
      <c r="F5" s="2"/>
    </row>
    <row r="6" spans="1:6" s="4" customFormat="1" ht="27.75">
      <c r="A6" s="105" t="s">
        <v>248</v>
      </c>
      <c r="B6" s="105"/>
      <c r="C6" s="105"/>
      <c r="D6" s="105"/>
      <c r="E6" s="105"/>
      <c r="F6" s="105"/>
    </row>
    <row r="7" spans="1:6" s="4" customFormat="1" ht="27.75">
      <c r="A7" s="105" t="s">
        <v>127</v>
      </c>
      <c r="B7" s="105"/>
      <c r="C7" s="105"/>
      <c r="D7" s="105"/>
      <c r="E7" s="105"/>
      <c r="F7" s="105"/>
    </row>
    <row r="8" spans="1:6" s="3" customFormat="1" ht="13.5">
      <c r="A8" s="5"/>
      <c r="B8" s="5"/>
      <c r="C8" s="5"/>
      <c r="D8" s="5"/>
      <c r="E8" s="5"/>
      <c r="F8" s="5"/>
    </row>
    <row r="9" spans="1:6" ht="27.75">
      <c r="A9" s="113" t="s">
        <v>3</v>
      </c>
      <c r="B9" s="113"/>
      <c r="C9" s="113"/>
      <c r="D9" s="113"/>
      <c r="E9" s="113"/>
      <c r="F9" s="113"/>
    </row>
    <row r="10" spans="1:9" s="3" customFormat="1" ht="13.5">
      <c r="A10" s="114"/>
      <c r="B10" s="114"/>
      <c r="C10" s="114"/>
      <c r="D10" s="114"/>
      <c r="E10" s="114"/>
      <c r="F10" s="114"/>
      <c r="I10" s="7"/>
    </row>
    <row r="11" spans="1:6" s="4" customFormat="1" ht="27.75">
      <c r="A11" s="105" t="s">
        <v>4</v>
      </c>
      <c r="B11" s="105"/>
      <c r="C11" s="105"/>
      <c r="D11" s="8" t="s">
        <v>5</v>
      </c>
      <c r="E11" s="9">
        <f>SUM(E12+E41+E81)</f>
        <v>35999900</v>
      </c>
      <c r="F11" s="10" t="s">
        <v>6</v>
      </c>
    </row>
    <row r="12" spans="1:6" ht="24">
      <c r="A12" s="11"/>
      <c r="B12" s="11" t="s">
        <v>36</v>
      </c>
      <c r="C12" s="11"/>
      <c r="D12" s="11" t="s">
        <v>5</v>
      </c>
      <c r="E12" s="12">
        <f>SUM(E13+E31+E35)</f>
        <v>33393600</v>
      </c>
      <c r="F12" s="13" t="s">
        <v>6</v>
      </c>
    </row>
    <row r="13" spans="1:6" ht="24">
      <c r="A13" s="14"/>
      <c r="B13" s="15" t="s">
        <v>57</v>
      </c>
      <c r="D13" s="15" t="s">
        <v>5</v>
      </c>
      <c r="E13" s="17">
        <f>SUM(E14+E17+E24)</f>
        <v>5981200</v>
      </c>
      <c r="F13" s="18" t="s">
        <v>6</v>
      </c>
    </row>
    <row r="14" spans="3:6" s="11" customFormat="1" ht="24">
      <c r="C14" s="11" t="s">
        <v>59</v>
      </c>
      <c r="D14" s="11" t="s">
        <v>7</v>
      </c>
      <c r="E14" s="23">
        <v>5519200</v>
      </c>
      <c r="F14" s="13" t="s">
        <v>6</v>
      </c>
    </row>
    <row r="15" spans="1:6" ht="67.5" customHeight="1">
      <c r="A15" s="104" t="s">
        <v>60</v>
      </c>
      <c r="B15" s="101"/>
      <c r="C15" s="101"/>
      <c r="D15" s="101"/>
      <c r="E15" s="101"/>
      <c r="F15" s="101"/>
    </row>
    <row r="16" spans="1:6" ht="49.5" customHeight="1">
      <c r="A16" s="100" t="s">
        <v>129</v>
      </c>
      <c r="B16" s="101"/>
      <c r="C16" s="101"/>
      <c r="D16" s="101"/>
      <c r="E16" s="101"/>
      <c r="F16" s="101"/>
    </row>
    <row r="17" spans="3:6" s="11" customFormat="1" ht="24">
      <c r="C17" s="11" t="s">
        <v>37</v>
      </c>
      <c r="D17" s="11" t="s">
        <v>7</v>
      </c>
      <c r="E17" s="23">
        <v>228000</v>
      </c>
      <c r="F17" s="13" t="s">
        <v>6</v>
      </c>
    </row>
    <row r="18" spans="1:6" ht="24">
      <c r="A18" s="104" t="s">
        <v>62</v>
      </c>
      <c r="B18" s="101"/>
      <c r="C18" s="101"/>
      <c r="D18" s="101"/>
      <c r="E18" s="101"/>
      <c r="F18" s="101"/>
    </row>
    <row r="19" spans="1:6" ht="24">
      <c r="A19" s="21"/>
      <c r="B19" s="21"/>
      <c r="C19" s="107" t="s">
        <v>47</v>
      </c>
      <c r="D19" s="107"/>
      <c r="E19" s="107"/>
      <c r="F19" s="107"/>
    </row>
    <row r="20" spans="1:6" ht="24">
      <c r="A20" s="21"/>
      <c r="B20" s="21"/>
      <c r="C20" s="107" t="s">
        <v>48</v>
      </c>
      <c r="D20" s="107"/>
      <c r="E20" s="107"/>
      <c r="F20" s="107"/>
    </row>
    <row r="21" spans="1:6" ht="24">
      <c r="A21" s="21"/>
      <c r="B21" s="21"/>
      <c r="C21" s="107" t="s">
        <v>49</v>
      </c>
      <c r="D21" s="107"/>
      <c r="E21" s="107"/>
      <c r="F21" s="107"/>
    </row>
    <row r="22" spans="1:6" ht="24">
      <c r="A22" s="21"/>
      <c r="B22" s="21"/>
      <c r="C22" s="107" t="s">
        <v>50</v>
      </c>
      <c r="D22" s="107"/>
      <c r="E22" s="107"/>
      <c r="F22" s="107"/>
    </row>
    <row r="23" spans="1:6" ht="44.25" customHeight="1">
      <c r="A23" s="107" t="s">
        <v>54</v>
      </c>
      <c r="B23" s="107"/>
      <c r="C23" s="107"/>
      <c r="D23" s="107"/>
      <c r="E23" s="107"/>
      <c r="F23" s="107"/>
    </row>
    <row r="24" spans="3:6" s="11" customFormat="1" ht="24">
      <c r="C24" s="11" t="s">
        <v>8</v>
      </c>
      <c r="D24" s="11" t="s">
        <v>7</v>
      </c>
      <c r="E24" s="23">
        <v>234000</v>
      </c>
      <c r="F24" s="13" t="s">
        <v>6</v>
      </c>
    </row>
    <row r="25" spans="1:6" ht="24">
      <c r="A25" s="104" t="s">
        <v>63</v>
      </c>
      <c r="B25" s="101"/>
      <c r="C25" s="101"/>
      <c r="D25" s="101"/>
      <c r="E25" s="101"/>
      <c r="F25" s="101"/>
    </row>
    <row r="26" spans="1:6" ht="24">
      <c r="A26" s="21"/>
      <c r="B26" s="22"/>
      <c r="C26" s="14" t="s">
        <v>51</v>
      </c>
      <c r="D26" s="22"/>
      <c r="E26" s="22"/>
      <c r="F26" s="22"/>
    </row>
    <row r="27" spans="1:6" ht="24">
      <c r="A27" s="21"/>
      <c r="B27" s="22"/>
      <c r="C27" s="14" t="s">
        <v>202</v>
      </c>
      <c r="D27" s="22"/>
      <c r="E27" s="22"/>
      <c r="F27" s="22"/>
    </row>
    <row r="28" spans="1:6" ht="24" customHeight="1">
      <c r="A28" s="21"/>
      <c r="B28" s="22"/>
      <c r="C28" s="21" t="s">
        <v>52</v>
      </c>
      <c r="D28" s="22"/>
      <c r="E28" s="22"/>
      <c r="F28" s="22"/>
    </row>
    <row r="29" spans="1:6" ht="24">
      <c r="A29" s="21"/>
      <c r="B29" s="22"/>
      <c r="C29" s="14" t="s">
        <v>9</v>
      </c>
      <c r="D29" s="22"/>
      <c r="E29" s="22"/>
      <c r="F29" s="22"/>
    </row>
    <row r="30" spans="1:6" ht="24">
      <c r="A30" s="21"/>
      <c r="B30" s="22"/>
      <c r="C30" s="14"/>
      <c r="D30" s="22"/>
      <c r="E30" s="22"/>
      <c r="F30" s="22"/>
    </row>
    <row r="31" spans="2:6" ht="24">
      <c r="B31" s="11" t="s">
        <v>10</v>
      </c>
      <c r="D31" s="11" t="s">
        <v>5</v>
      </c>
      <c r="E31" s="23">
        <f>SUM(E32)</f>
        <v>292400</v>
      </c>
      <c r="F31" s="13" t="s">
        <v>6</v>
      </c>
    </row>
    <row r="32" spans="1:6" s="11" customFormat="1" ht="24">
      <c r="A32" s="64"/>
      <c r="B32" s="64"/>
      <c r="C32" s="65" t="s">
        <v>11</v>
      </c>
      <c r="D32" s="65" t="s">
        <v>7</v>
      </c>
      <c r="E32" s="66">
        <v>292400</v>
      </c>
      <c r="F32" s="67" t="s">
        <v>6</v>
      </c>
    </row>
    <row r="33" spans="1:6" ht="61.5" customHeight="1">
      <c r="A33" s="104" t="s">
        <v>64</v>
      </c>
      <c r="B33" s="101"/>
      <c r="C33" s="101"/>
      <c r="D33" s="101"/>
      <c r="E33" s="101"/>
      <c r="F33" s="101"/>
    </row>
    <row r="34" spans="1:6" ht="48" customHeight="1">
      <c r="A34" s="100" t="s">
        <v>128</v>
      </c>
      <c r="B34" s="101"/>
      <c r="C34" s="101"/>
      <c r="D34" s="101"/>
      <c r="E34" s="101"/>
      <c r="F34" s="101"/>
    </row>
    <row r="35" spans="2:6" ht="24">
      <c r="B35" s="11" t="s">
        <v>12</v>
      </c>
      <c r="D35" s="11" t="s">
        <v>5</v>
      </c>
      <c r="E35" s="23">
        <f>SUM(E36+E39)</f>
        <v>27120000</v>
      </c>
      <c r="F35" s="13" t="s">
        <v>6</v>
      </c>
    </row>
    <row r="36" spans="1:6" s="11" customFormat="1" ht="24">
      <c r="A36" s="64"/>
      <c r="B36" s="64"/>
      <c r="C36" s="65" t="s">
        <v>13</v>
      </c>
      <c r="D36" s="65" t="s">
        <v>7</v>
      </c>
      <c r="E36" s="66">
        <v>24408000</v>
      </c>
      <c r="F36" s="67" t="s">
        <v>6</v>
      </c>
    </row>
    <row r="37" spans="1:6" ht="63" customHeight="1">
      <c r="A37" s="104" t="s">
        <v>65</v>
      </c>
      <c r="B37" s="101"/>
      <c r="C37" s="101"/>
      <c r="D37" s="101"/>
      <c r="E37" s="101"/>
      <c r="F37" s="101"/>
    </row>
    <row r="38" spans="1:6" ht="42" customHeight="1">
      <c r="A38" s="100" t="s">
        <v>130</v>
      </c>
      <c r="B38" s="101"/>
      <c r="C38" s="101"/>
      <c r="D38" s="101"/>
      <c r="E38" s="101"/>
      <c r="F38" s="101"/>
    </row>
    <row r="39" spans="1:6" s="11" customFormat="1" ht="24">
      <c r="A39" s="64"/>
      <c r="B39" s="64"/>
      <c r="C39" s="65" t="s">
        <v>46</v>
      </c>
      <c r="D39" s="65" t="s">
        <v>7</v>
      </c>
      <c r="E39" s="66">
        <v>2712000</v>
      </c>
      <c r="F39" s="67" t="s">
        <v>6</v>
      </c>
    </row>
    <row r="40" spans="1:6" ht="24">
      <c r="A40" s="111" t="s">
        <v>66</v>
      </c>
      <c r="B40" s="112"/>
      <c r="C40" s="112"/>
      <c r="D40" s="112"/>
      <c r="E40" s="112"/>
      <c r="F40" s="112"/>
    </row>
    <row r="41" spans="1:6" s="4" customFormat="1" ht="27.75">
      <c r="A41" s="24"/>
      <c r="B41" s="25" t="s">
        <v>14</v>
      </c>
      <c r="C41" s="26"/>
      <c r="D41" s="25" t="s">
        <v>5</v>
      </c>
      <c r="E41" s="27">
        <f>SUM(E42)</f>
        <v>2592000</v>
      </c>
      <c r="F41" s="28" t="s">
        <v>6</v>
      </c>
    </row>
    <row r="42" spans="1:6" s="4" customFormat="1" ht="27.75">
      <c r="A42" s="24"/>
      <c r="B42" s="25" t="s">
        <v>41</v>
      </c>
      <c r="C42" s="26"/>
      <c r="D42" s="25" t="s">
        <v>5</v>
      </c>
      <c r="E42" s="27">
        <f>SUM(E43+E50+E65)</f>
        <v>2592000</v>
      </c>
      <c r="F42" s="28" t="s">
        <v>6</v>
      </c>
    </row>
    <row r="43" spans="2:6" ht="24">
      <c r="B43" s="11" t="s">
        <v>15</v>
      </c>
      <c r="D43" s="11" t="s">
        <v>5</v>
      </c>
      <c r="E43" s="23">
        <f>SUM(E44+E46++E48)</f>
        <v>222000</v>
      </c>
      <c r="F43" s="13" t="s">
        <v>6</v>
      </c>
    </row>
    <row r="44" spans="3:6" s="11" customFormat="1" ht="24">
      <c r="C44" s="11" t="s">
        <v>16</v>
      </c>
      <c r="D44" s="11" t="s">
        <v>7</v>
      </c>
      <c r="E44" s="23">
        <v>100000</v>
      </c>
      <c r="F44" s="13" t="s">
        <v>6</v>
      </c>
    </row>
    <row r="45" spans="1:6" ht="44.25" customHeight="1">
      <c r="A45" s="104" t="s">
        <v>67</v>
      </c>
      <c r="B45" s="101"/>
      <c r="C45" s="101"/>
      <c r="D45" s="101"/>
      <c r="E45" s="101"/>
      <c r="F45" s="101"/>
    </row>
    <row r="46" spans="3:6" s="11" customFormat="1" ht="24">
      <c r="C46" s="11" t="s">
        <v>17</v>
      </c>
      <c r="D46" s="11" t="s">
        <v>7</v>
      </c>
      <c r="E46" s="23">
        <v>72000</v>
      </c>
      <c r="F46" s="13" t="s">
        <v>6</v>
      </c>
    </row>
    <row r="47" spans="1:6" ht="26.25" customHeight="1">
      <c r="A47" s="104" t="s">
        <v>68</v>
      </c>
      <c r="B47" s="101"/>
      <c r="C47" s="101"/>
      <c r="D47" s="101"/>
      <c r="E47" s="101"/>
      <c r="F47" s="101"/>
    </row>
    <row r="48" spans="3:6" s="11" customFormat="1" ht="24">
      <c r="C48" s="11" t="s">
        <v>18</v>
      </c>
      <c r="D48" s="11" t="s">
        <v>7</v>
      </c>
      <c r="E48" s="23">
        <v>50000</v>
      </c>
      <c r="F48" s="13" t="s">
        <v>6</v>
      </c>
    </row>
    <row r="49" spans="1:6" ht="42.75" customHeight="1">
      <c r="A49" s="104" t="s">
        <v>69</v>
      </c>
      <c r="B49" s="101"/>
      <c r="C49" s="101"/>
      <c r="D49" s="101"/>
      <c r="E49" s="101"/>
      <c r="F49" s="101"/>
    </row>
    <row r="50" spans="2:6" ht="24">
      <c r="B50" s="11" t="s">
        <v>19</v>
      </c>
      <c r="D50" s="11" t="s">
        <v>5</v>
      </c>
      <c r="E50" s="23">
        <f>SUM(E51+E58+E62)</f>
        <v>600000</v>
      </c>
      <c r="F50" s="13" t="s">
        <v>6</v>
      </c>
    </row>
    <row r="51" spans="2:6" ht="24">
      <c r="B51" s="11" t="s">
        <v>43</v>
      </c>
      <c r="D51" s="11" t="s">
        <v>5</v>
      </c>
      <c r="E51" s="23">
        <f>SUM(E52+E55)</f>
        <v>300000</v>
      </c>
      <c r="F51" s="13" t="s">
        <v>6</v>
      </c>
    </row>
    <row r="52" spans="3:6" s="11" customFormat="1" ht="24">
      <c r="C52" s="11" t="s">
        <v>159</v>
      </c>
      <c r="D52" s="11" t="s">
        <v>7</v>
      </c>
      <c r="E52" s="23">
        <v>120000</v>
      </c>
      <c r="F52" s="13" t="s">
        <v>6</v>
      </c>
    </row>
    <row r="53" spans="1:6" ht="44.25" customHeight="1">
      <c r="A53" s="104" t="s">
        <v>146</v>
      </c>
      <c r="B53" s="101"/>
      <c r="C53" s="101"/>
      <c r="D53" s="101"/>
      <c r="E53" s="101"/>
      <c r="F53" s="101"/>
    </row>
    <row r="54" spans="1:6" ht="24">
      <c r="A54" s="21"/>
      <c r="B54" s="22"/>
      <c r="C54" s="22"/>
      <c r="D54" s="22"/>
      <c r="E54" s="22"/>
      <c r="F54" s="22"/>
    </row>
    <row r="55" spans="1:6" ht="24">
      <c r="A55" s="21"/>
      <c r="B55" s="21"/>
      <c r="C55" s="86" t="s">
        <v>147</v>
      </c>
      <c r="D55" s="11" t="s">
        <v>7</v>
      </c>
      <c r="E55" s="23">
        <v>180000</v>
      </c>
      <c r="F55" s="13" t="s">
        <v>6</v>
      </c>
    </row>
    <row r="56" spans="1:6" ht="24">
      <c r="A56" s="107" t="s">
        <v>148</v>
      </c>
      <c r="B56" s="107"/>
      <c r="C56" s="107"/>
      <c r="D56" s="107"/>
      <c r="E56" s="107"/>
      <c r="F56" s="107"/>
    </row>
    <row r="57" spans="2:5" ht="24">
      <c r="B57" s="11" t="s">
        <v>20</v>
      </c>
      <c r="D57" s="29"/>
      <c r="E57" s="30"/>
    </row>
    <row r="58" spans="4:6" ht="24">
      <c r="D58" s="11" t="s">
        <v>5</v>
      </c>
      <c r="E58" s="23">
        <f>SUM(E60)</f>
        <v>100000</v>
      </c>
      <c r="F58" s="13" t="s">
        <v>6</v>
      </c>
    </row>
    <row r="59" spans="3:6" s="11" customFormat="1" ht="24">
      <c r="C59" s="11" t="s">
        <v>21</v>
      </c>
      <c r="E59" s="23"/>
      <c r="F59" s="13"/>
    </row>
    <row r="60" spans="4:6" s="11" customFormat="1" ht="24">
      <c r="D60" s="11" t="s">
        <v>7</v>
      </c>
      <c r="E60" s="23">
        <v>100000</v>
      </c>
      <c r="F60" s="13" t="s">
        <v>6</v>
      </c>
    </row>
    <row r="61" spans="1:6" ht="67.5" customHeight="1">
      <c r="A61" s="104" t="s">
        <v>70</v>
      </c>
      <c r="B61" s="104"/>
      <c r="C61" s="104"/>
      <c r="D61" s="104"/>
      <c r="E61" s="104"/>
      <c r="F61" s="104"/>
    </row>
    <row r="62" spans="1:6" ht="24">
      <c r="A62" s="21"/>
      <c r="B62" s="25" t="s">
        <v>44</v>
      </c>
      <c r="D62" s="11" t="s">
        <v>5</v>
      </c>
      <c r="E62" s="23">
        <f>SUM(E63)</f>
        <v>200000</v>
      </c>
      <c r="F62" s="13" t="s">
        <v>6</v>
      </c>
    </row>
    <row r="63" spans="3:6" s="11" customFormat="1" ht="24">
      <c r="C63" s="11" t="s">
        <v>38</v>
      </c>
      <c r="D63" s="11" t="s">
        <v>7</v>
      </c>
      <c r="E63" s="23">
        <v>200000</v>
      </c>
      <c r="F63" s="13" t="s">
        <v>6</v>
      </c>
    </row>
    <row r="64" spans="1:6" ht="24">
      <c r="A64" s="104" t="s">
        <v>71</v>
      </c>
      <c r="B64" s="101"/>
      <c r="C64" s="101"/>
      <c r="D64" s="101"/>
      <c r="E64" s="101"/>
      <c r="F64" s="101"/>
    </row>
    <row r="65" spans="2:6" ht="24">
      <c r="B65" s="11" t="s">
        <v>22</v>
      </c>
      <c r="D65" s="11" t="s">
        <v>5</v>
      </c>
      <c r="E65" s="23">
        <f>SUM(E66+E70+E72+E9+E68+E74)</f>
        <v>1770000</v>
      </c>
      <c r="F65" s="13" t="s">
        <v>6</v>
      </c>
    </row>
    <row r="66" spans="3:6" s="11" customFormat="1" ht="24">
      <c r="C66" s="11" t="s">
        <v>250</v>
      </c>
      <c r="D66" s="11" t="s">
        <v>7</v>
      </c>
      <c r="E66" s="23">
        <v>900000</v>
      </c>
      <c r="F66" s="13" t="s">
        <v>6</v>
      </c>
    </row>
    <row r="67" spans="1:6" ht="45.75" customHeight="1">
      <c r="A67" s="104" t="s">
        <v>98</v>
      </c>
      <c r="B67" s="104"/>
      <c r="C67" s="104"/>
      <c r="D67" s="104"/>
      <c r="E67" s="104"/>
      <c r="F67" s="104"/>
    </row>
    <row r="68" spans="3:6" s="11" customFormat="1" ht="24">
      <c r="C68" s="11" t="s">
        <v>251</v>
      </c>
      <c r="D68" s="11" t="s">
        <v>7</v>
      </c>
      <c r="E68" s="23">
        <v>20000</v>
      </c>
      <c r="F68" s="13" t="s">
        <v>6</v>
      </c>
    </row>
    <row r="69" spans="1:6" ht="63.75" customHeight="1">
      <c r="A69" s="104" t="s">
        <v>99</v>
      </c>
      <c r="B69" s="101"/>
      <c r="C69" s="101"/>
      <c r="D69" s="101"/>
      <c r="E69" s="101"/>
      <c r="F69" s="101"/>
    </row>
    <row r="70" spans="3:6" s="11" customFormat="1" ht="24">
      <c r="C70" s="11" t="s">
        <v>252</v>
      </c>
      <c r="D70" s="11" t="s">
        <v>7</v>
      </c>
      <c r="E70" s="23">
        <v>50000</v>
      </c>
      <c r="F70" s="13" t="s">
        <v>6</v>
      </c>
    </row>
    <row r="71" spans="1:6" ht="24" customHeight="1">
      <c r="A71" s="104" t="s">
        <v>100</v>
      </c>
      <c r="B71" s="106"/>
      <c r="C71" s="106"/>
      <c r="D71" s="106"/>
      <c r="E71" s="106"/>
      <c r="F71" s="106"/>
    </row>
    <row r="72" spans="3:6" s="11" customFormat="1" ht="24">
      <c r="C72" s="11" t="s">
        <v>253</v>
      </c>
      <c r="D72" s="11" t="s">
        <v>7</v>
      </c>
      <c r="E72" s="23">
        <v>300000</v>
      </c>
      <c r="F72" s="13" t="s">
        <v>6</v>
      </c>
    </row>
    <row r="73" spans="1:6" ht="45.75" customHeight="1">
      <c r="A73" s="104" t="s">
        <v>75</v>
      </c>
      <c r="B73" s="101"/>
      <c r="C73" s="101"/>
      <c r="D73" s="101"/>
      <c r="E73" s="101"/>
      <c r="F73" s="101"/>
    </row>
    <row r="74" spans="3:6" s="11" customFormat="1" ht="24">
      <c r="C74" s="11" t="s">
        <v>254</v>
      </c>
      <c r="D74" s="11" t="s">
        <v>7</v>
      </c>
      <c r="E74" s="23">
        <v>500000</v>
      </c>
      <c r="F74" s="13" t="s">
        <v>6</v>
      </c>
    </row>
    <row r="75" spans="1:6" ht="50.25" customHeight="1">
      <c r="A75" s="104" t="s">
        <v>101</v>
      </c>
      <c r="B75" s="101"/>
      <c r="C75" s="101"/>
      <c r="D75" s="101"/>
      <c r="E75" s="101"/>
      <c r="F75" s="101"/>
    </row>
    <row r="76" spans="1:6" ht="24">
      <c r="A76" s="21"/>
      <c r="B76" s="22"/>
      <c r="C76" s="22"/>
      <c r="D76" s="22"/>
      <c r="E76" s="22"/>
      <c r="F76" s="22"/>
    </row>
    <row r="77" spans="1:6" ht="24">
      <c r="A77" s="21"/>
      <c r="B77" s="22"/>
      <c r="C77" s="22"/>
      <c r="D77" s="22"/>
      <c r="E77" s="22"/>
      <c r="F77" s="22"/>
    </row>
    <row r="78" spans="1:6" ht="24">
      <c r="A78" s="21"/>
      <c r="B78" s="22"/>
      <c r="C78" s="22"/>
      <c r="D78" s="22"/>
      <c r="E78" s="22"/>
      <c r="F78" s="22"/>
    </row>
    <row r="79" spans="1:6" ht="24">
      <c r="A79" s="21"/>
      <c r="B79" s="22"/>
      <c r="C79" s="22"/>
      <c r="D79" s="22"/>
      <c r="E79" s="22"/>
      <c r="F79" s="22"/>
    </row>
    <row r="80" spans="1:6" ht="24">
      <c r="A80" s="21"/>
      <c r="B80" s="22"/>
      <c r="C80" s="22"/>
      <c r="D80" s="22"/>
      <c r="E80" s="22"/>
      <c r="F80" s="22"/>
    </row>
    <row r="81" spans="1:10" ht="24">
      <c r="A81" s="36"/>
      <c r="B81" s="52" t="s">
        <v>42</v>
      </c>
      <c r="C81" s="52"/>
      <c r="D81" s="52" t="s">
        <v>5</v>
      </c>
      <c r="E81" s="53">
        <f>SUM(E82+E553)</f>
        <v>14300</v>
      </c>
      <c r="F81" s="54" t="s">
        <v>6</v>
      </c>
      <c r="G81" s="36"/>
      <c r="H81" s="36"/>
      <c r="I81" s="36"/>
      <c r="J81" s="36"/>
    </row>
    <row r="82" spans="1:10" s="4" customFormat="1" ht="27.75">
      <c r="A82" s="55"/>
      <c r="B82" s="52" t="s">
        <v>33</v>
      </c>
      <c r="C82" s="36"/>
      <c r="D82" s="52" t="s">
        <v>5</v>
      </c>
      <c r="E82" s="53">
        <f>SUM(E83+E92)</f>
        <v>14300</v>
      </c>
      <c r="F82" s="54" t="s">
        <v>6</v>
      </c>
      <c r="G82" s="56"/>
      <c r="H82" s="56"/>
      <c r="I82" s="56"/>
      <c r="J82" s="56"/>
    </row>
    <row r="83" spans="1:10" ht="24">
      <c r="A83" s="57"/>
      <c r="B83" s="52" t="s">
        <v>34</v>
      </c>
      <c r="C83" s="36"/>
      <c r="D83" s="52" t="s">
        <v>5</v>
      </c>
      <c r="E83" s="58">
        <f>SUM(E84)</f>
        <v>4800</v>
      </c>
      <c r="F83" s="54" t="s">
        <v>6</v>
      </c>
      <c r="G83" s="36"/>
      <c r="H83" s="36"/>
      <c r="I83" s="36"/>
      <c r="J83" s="36"/>
    </row>
    <row r="84" spans="1:10" s="11" customFormat="1" ht="24">
      <c r="A84" s="81"/>
      <c r="B84" s="81"/>
      <c r="C84" s="52" t="s">
        <v>107</v>
      </c>
      <c r="D84" s="52" t="s">
        <v>7</v>
      </c>
      <c r="E84" s="53">
        <v>4800</v>
      </c>
      <c r="F84" s="54" t="s">
        <v>6</v>
      </c>
      <c r="G84" s="52"/>
      <c r="H84" s="52"/>
      <c r="I84" s="52"/>
      <c r="J84" s="52"/>
    </row>
    <row r="85" spans="1:10" s="11" customFormat="1" ht="24">
      <c r="A85" s="102" t="s">
        <v>141</v>
      </c>
      <c r="B85" s="102"/>
      <c r="C85" s="102"/>
      <c r="D85" s="102"/>
      <c r="E85" s="102"/>
      <c r="F85" s="102"/>
      <c r="G85" s="39"/>
      <c r="H85" s="39"/>
      <c r="I85" s="39"/>
      <c r="J85" s="39"/>
    </row>
    <row r="86" spans="1:10" ht="27" customHeight="1">
      <c r="A86" s="38"/>
      <c r="B86" s="38"/>
      <c r="C86" s="103" t="s">
        <v>108</v>
      </c>
      <c r="D86" s="103"/>
      <c r="E86" s="103"/>
      <c r="F86" s="103"/>
      <c r="G86" s="39"/>
      <c r="H86" s="39"/>
      <c r="I86" s="39"/>
      <c r="J86" s="39"/>
    </row>
    <row r="87" spans="1:10" ht="24">
      <c r="A87" s="38"/>
      <c r="B87" s="38"/>
      <c r="C87" s="43" t="s">
        <v>109</v>
      </c>
      <c r="D87" s="43"/>
      <c r="E87" s="43"/>
      <c r="F87" s="43"/>
      <c r="G87" s="39"/>
      <c r="H87" s="39"/>
      <c r="I87" s="39"/>
      <c r="J87" s="39"/>
    </row>
    <row r="88" spans="1:10" ht="24">
      <c r="A88" s="38"/>
      <c r="B88" s="38"/>
      <c r="C88" s="103" t="s">
        <v>142</v>
      </c>
      <c r="D88" s="103"/>
      <c r="E88" s="103"/>
      <c r="F88" s="103"/>
      <c r="G88" s="39"/>
      <c r="H88" s="39"/>
      <c r="I88" s="39"/>
      <c r="J88" s="39"/>
    </row>
    <row r="89" spans="1:10" ht="47.25" customHeight="1">
      <c r="A89" s="103" t="s">
        <v>105</v>
      </c>
      <c r="B89" s="103"/>
      <c r="C89" s="103"/>
      <c r="D89" s="103"/>
      <c r="E89" s="103"/>
      <c r="F89" s="103"/>
      <c r="G89" s="39"/>
      <c r="H89" s="39"/>
      <c r="I89" s="39"/>
      <c r="J89" s="39"/>
    </row>
    <row r="90" spans="1:10" ht="24">
      <c r="A90" s="103" t="s">
        <v>106</v>
      </c>
      <c r="B90" s="103"/>
      <c r="C90" s="103"/>
      <c r="D90" s="103"/>
      <c r="E90" s="103"/>
      <c r="F90" s="103"/>
      <c r="G90" s="39"/>
      <c r="H90" s="39"/>
      <c r="I90" s="39"/>
      <c r="J90" s="39"/>
    </row>
    <row r="91" spans="1:10" ht="24">
      <c r="A91" s="104" t="s">
        <v>246</v>
      </c>
      <c r="B91" s="104"/>
      <c r="C91" s="104"/>
      <c r="D91" s="104"/>
      <c r="E91" s="104"/>
      <c r="F91" s="104"/>
      <c r="G91" s="39"/>
      <c r="H91" s="39"/>
      <c r="I91" s="39"/>
      <c r="J91" s="39"/>
    </row>
    <row r="92" spans="1:10" ht="24">
      <c r="A92" s="57"/>
      <c r="B92" s="52" t="s">
        <v>201</v>
      </c>
      <c r="C92" s="36"/>
      <c r="D92" s="52" t="s">
        <v>5</v>
      </c>
      <c r="E92" s="58">
        <f>SUM(E93)</f>
        <v>9500</v>
      </c>
      <c r="F92" s="54" t="s">
        <v>6</v>
      </c>
      <c r="G92" s="36"/>
      <c r="H92" s="36"/>
      <c r="I92" s="36"/>
      <c r="J92" s="36"/>
    </row>
    <row r="93" spans="1:10" s="11" customFormat="1" ht="48">
      <c r="A93" s="61"/>
      <c r="B93" s="61"/>
      <c r="C93" s="61" t="s">
        <v>161</v>
      </c>
      <c r="D93" s="44" t="s">
        <v>7</v>
      </c>
      <c r="E93" s="45">
        <v>9500</v>
      </c>
      <c r="F93" s="46" t="s">
        <v>6</v>
      </c>
      <c r="G93" s="44"/>
      <c r="H93" s="44"/>
      <c r="I93" s="44"/>
      <c r="J93" s="44"/>
    </row>
    <row r="94" spans="1:10" s="11" customFormat="1" ht="21" customHeight="1">
      <c r="A94" s="61"/>
      <c r="B94" s="61"/>
      <c r="C94" s="109" t="s">
        <v>162</v>
      </c>
      <c r="D94" s="109"/>
      <c r="E94" s="109"/>
      <c r="F94" s="109"/>
      <c r="G94" s="44"/>
      <c r="H94" s="44"/>
      <c r="I94" s="44"/>
      <c r="J94" s="44"/>
    </row>
    <row r="95" spans="1:10" ht="42.75" customHeight="1">
      <c r="A95" s="102" t="s">
        <v>163</v>
      </c>
      <c r="B95" s="102"/>
      <c r="C95" s="102"/>
      <c r="D95" s="102"/>
      <c r="E95" s="102"/>
      <c r="F95" s="102"/>
      <c r="G95" s="39"/>
      <c r="H95" s="39"/>
      <c r="I95" s="39"/>
      <c r="J95" s="39"/>
    </row>
    <row r="96" spans="1:10" ht="24">
      <c r="A96" s="38"/>
      <c r="B96" s="38"/>
      <c r="C96" s="103" t="s">
        <v>164</v>
      </c>
      <c r="D96" s="103"/>
      <c r="E96" s="103"/>
      <c r="F96" s="103"/>
      <c r="G96" s="39"/>
      <c r="H96" s="39"/>
      <c r="I96" s="39"/>
      <c r="J96" s="39"/>
    </row>
    <row r="97" spans="1:10" ht="24">
      <c r="A97" s="38"/>
      <c r="B97" s="38"/>
      <c r="C97" s="103" t="s">
        <v>165</v>
      </c>
      <c r="D97" s="103"/>
      <c r="E97" s="103"/>
      <c r="F97" s="103"/>
      <c r="G97" s="39"/>
      <c r="H97" s="39"/>
      <c r="I97" s="39"/>
      <c r="J97" s="39"/>
    </row>
    <row r="98" spans="1:10" ht="21" customHeight="1">
      <c r="A98" s="38"/>
      <c r="B98" s="38"/>
      <c r="C98" s="103" t="s">
        <v>166</v>
      </c>
      <c r="D98" s="103"/>
      <c r="E98" s="103"/>
      <c r="F98" s="103"/>
      <c r="G98" s="39"/>
      <c r="H98" s="39"/>
      <c r="I98" s="39"/>
      <c r="J98" s="39"/>
    </row>
    <row r="99" spans="1:10" ht="24">
      <c r="A99" s="38"/>
      <c r="B99" s="38"/>
      <c r="C99" s="103" t="s">
        <v>167</v>
      </c>
      <c r="D99" s="103"/>
      <c r="E99" s="103"/>
      <c r="F99" s="103"/>
      <c r="G99" s="39"/>
      <c r="H99" s="39"/>
      <c r="I99" s="39"/>
      <c r="J99" s="39"/>
    </row>
    <row r="100" spans="1:10" ht="24">
      <c r="A100" s="38"/>
      <c r="B100" s="38"/>
      <c r="C100" s="103" t="s">
        <v>203</v>
      </c>
      <c r="D100" s="103"/>
      <c r="E100" s="103"/>
      <c r="F100" s="103"/>
      <c r="G100" s="39"/>
      <c r="H100" s="39"/>
      <c r="I100" s="39"/>
      <c r="J100" s="39"/>
    </row>
    <row r="101" spans="1:10" ht="24">
      <c r="A101" s="38"/>
      <c r="B101" s="38"/>
      <c r="C101" s="103" t="s">
        <v>168</v>
      </c>
      <c r="D101" s="103"/>
      <c r="E101" s="103"/>
      <c r="F101" s="103"/>
      <c r="G101" s="39"/>
      <c r="H101" s="39"/>
      <c r="I101" s="39"/>
      <c r="J101" s="39"/>
    </row>
    <row r="102" spans="1:10" ht="48">
      <c r="A102" s="38"/>
      <c r="B102" s="38"/>
      <c r="C102" s="43" t="s">
        <v>169</v>
      </c>
      <c r="D102" s="43"/>
      <c r="E102" s="43"/>
      <c r="F102" s="43"/>
      <c r="G102" s="39"/>
      <c r="H102" s="39"/>
      <c r="I102" s="39"/>
      <c r="J102" s="39"/>
    </row>
    <row r="103" spans="1:10" ht="24">
      <c r="A103" s="38"/>
      <c r="B103" s="38"/>
      <c r="C103" s="103" t="s">
        <v>110</v>
      </c>
      <c r="D103" s="103"/>
      <c r="E103" s="103"/>
      <c r="F103" s="103"/>
      <c r="G103" s="39"/>
      <c r="H103" s="39"/>
      <c r="I103" s="39"/>
      <c r="J103" s="39"/>
    </row>
    <row r="104" spans="1:6" s="14" customFormat="1" ht="21" customHeight="1">
      <c r="A104" s="107" t="s">
        <v>121</v>
      </c>
      <c r="B104" s="107"/>
      <c r="C104" s="107"/>
      <c r="D104" s="107"/>
      <c r="E104" s="107"/>
      <c r="F104" s="107"/>
    </row>
    <row r="105" spans="1:10" ht="24">
      <c r="A105" s="103" t="s">
        <v>106</v>
      </c>
      <c r="B105" s="103"/>
      <c r="C105" s="103"/>
      <c r="D105" s="103"/>
      <c r="E105" s="103"/>
      <c r="F105" s="103"/>
      <c r="G105" s="39"/>
      <c r="H105" s="39"/>
      <c r="I105" s="39"/>
      <c r="J105" s="39"/>
    </row>
    <row r="106" spans="1:10" ht="24">
      <c r="A106" s="104" t="s">
        <v>247</v>
      </c>
      <c r="B106" s="104"/>
      <c r="C106" s="104"/>
      <c r="D106" s="104"/>
      <c r="E106" s="104"/>
      <c r="F106" s="104"/>
      <c r="G106" s="39"/>
      <c r="H106" s="39"/>
      <c r="I106" s="39"/>
      <c r="J106" s="39"/>
    </row>
    <row r="107" spans="1:6" ht="24">
      <c r="A107" s="21"/>
      <c r="B107" s="22"/>
      <c r="C107" s="22"/>
      <c r="D107" s="22"/>
      <c r="E107" s="22"/>
      <c r="F107" s="22"/>
    </row>
    <row r="108" spans="1:6" ht="24">
      <c r="A108" s="21"/>
      <c r="B108" s="22"/>
      <c r="C108" s="22"/>
      <c r="D108" s="22"/>
      <c r="E108" s="22"/>
      <c r="F108" s="22"/>
    </row>
    <row r="109" spans="1:6" ht="24">
      <c r="A109" s="21"/>
      <c r="B109" s="22"/>
      <c r="C109" s="22"/>
      <c r="D109" s="22"/>
      <c r="E109" s="22"/>
      <c r="F109" s="22"/>
    </row>
    <row r="110" spans="1:6" ht="24">
      <c r="A110" s="21"/>
      <c r="B110" s="22"/>
      <c r="C110" s="22"/>
      <c r="D110" s="22"/>
      <c r="E110" s="22"/>
      <c r="F110" s="22"/>
    </row>
    <row r="111" spans="1:6" ht="24">
      <c r="A111" s="21"/>
      <c r="B111" s="22"/>
      <c r="C111" s="22"/>
      <c r="D111" s="22"/>
      <c r="E111" s="22"/>
      <c r="F111" s="22"/>
    </row>
    <row r="112" spans="1:10" s="11" customFormat="1" ht="27.75">
      <c r="A112" s="105" t="s">
        <v>23</v>
      </c>
      <c r="B112" s="105"/>
      <c r="C112" s="105"/>
      <c r="D112" s="8" t="s">
        <v>5</v>
      </c>
      <c r="E112" s="9">
        <f>SUM(E113+E124+E186+E202)</f>
        <v>37700600</v>
      </c>
      <c r="F112" s="10" t="s">
        <v>6</v>
      </c>
      <c r="G112" s="1"/>
      <c r="H112" s="1"/>
      <c r="I112" s="1"/>
      <c r="J112" s="1"/>
    </row>
    <row r="113" spans="1:10" ht="27.75">
      <c r="A113" s="8"/>
      <c r="B113" s="11" t="s">
        <v>36</v>
      </c>
      <c r="C113" s="11"/>
      <c r="D113" s="11" t="s">
        <v>5</v>
      </c>
      <c r="E113" s="12">
        <f>SUM(E114+E120)</f>
        <v>11451000</v>
      </c>
      <c r="F113" s="13" t="s">
        <v>6</v>
      </c>
      <c r="G113" s="4"/>
      <c r="H113" s="4"/>
      <c r="I113" s="4"/>
      <c r="J113" s="4"/>
    </row>
    <row r="114" spans="1:10" s="11" customFormat="1" ht="27.75">
      <c r="A114" s="14"/>
      <c r="B114" s="15" t="s">
        <v>57</v>
      </c>
      <c r="C114" s="1"/>
      <c r="D114" s="15" t="s">
        <v>5</v>
      </c>
      <c r="E114" s="17">
        <f>SUM(E115+E118)</f>
        <v>9274600</v>
      </c>
      <c r="F114" s="18" t="s">
        <v>6</v>
      </c>
      <c r="G114" s="4"/>
      <c r="H114" s="4"/>
      <c r="I114" s="4"/>
      <c r="J114" s="4"/>
    </row>
    <row r="115" spans="1:6" ht="24">
      <c r="A115" s="11"/>
      <c r="B115" s="11"/>
      <c r="C115" s="11" t="s">
        <v>59</v>
      </c>
      <c r="D115" s="11" t="s">
        <v>7</v>
      </c>
      <c r="E115" s="23">
        <v>9220600</v>
      </c>
      <c r="F115" s="13" t="s">
        <v>6</v>
      </c>
    </row>
    <row r="116" spans="1:6" s="11" customFormat="1" ht="69" customHeight="1">
      <c r="A116" s="104" t="s">
        <v>60</v>
      </c>
      <c r="B116" s="101"/>
      <c r="C116" s="101"/>
      <c r="D116" s="101"/>
      <c r="E116" s="101"/>
      <c r="F116" s="101"/>
    </row>
    <row r="117" spans="1:6" ht="54" customHeight="1">
      <c r="A117" s="100" t="s">
        <v>131</v>
      </c>
      <c r="B117" s="101"/>
      <c r="C117" s="101"/>
      <c r="D117" s="101"/>
      <c r="E117" s="101"/>
      <c r="F117" s="101"/>
    </row>
    <row r="118" spans="3:9" s="44" customFormat="1" ht="24">
      <c r="C118" s="44" t="s">
        <v>37</v>
      </c>
      <c r="D118" s="44" t="s">
        <v>7</v>
      </c>
      <c r="E118" s="45">
        <v>54000</v>
      </c>
      <c r="F118" s="46" t="s">
        <v>6</v>
      </c>
      <c r="G118" s="74"/>
      <c r="H118" s="45"/>
      <c r="I118" s="75"/>
    </row>
    <row r="119" spans="1:6" s="39" customFormat="1" ht="78" customHeight="1">
      <c r="A119" s="103" t="s">
        <v>103</v>
      </c>
      <c r="B119" s="103"/>
      <c r="C119" s="103"/>
      <c r="D119" s="103"/>
      <c r="E119" s="103"/>
      <c r="F119" s="103"/>
    </row>
    <row r="120" spans="2:6" ht="24">
      <c r="B120" s="11" t="s">
        <v>10</v>
      </c>
      <c r="D120" s="11" t="s">
        <v>5</v>
      </c>
      <c r="E120" s="23">
        <f>SUM(E121)</f>
        <v>2176400</v>
      </c>
      <c r="F120" s="13" t="s">
        <v>6</v>
      </c>
    </row>
    <row r="121" spans="1:10" ht="24">
      <c r="A121" s="64"/>
      <c r="B121" s="64"/>
      <c r="C121" s="65" t="s">
        <v>11</v>
      </c>
      <c r="D121" s="65" t="s">
        <v>7</v>
      </c>
      <c r="E121" s="66">
        <v>2176400</v>
      </c>
      <c r="F121" s="67" t="s">
        <v>6</v>
      </c>
      <c r="G121" s="11"/>
      <c r="H121" s="11"/>
      <c r="I121" s="11"/>
      <c r="J121" s="11"/>
    </row>
    <row r="122" spans="1:6" ht="63.75" customHeight="1">
      <c r="A122" s="104" t="s">
        <v>64</v>
      </c>
      <c r="B122" s="101"/>
      <c r="C122" s="101"/>
      <c r="D122" s="101"/>
      <c r="E122" s="101"/>
      <c r="F122" s="101"/>
    </row>
    <row r="123" spans="1:10" s="11" customFormat="1" ht="49.5" customHeight="1">
      <c r="A123" s="100" t="s">
        <v>128</v>
      </c>
      <c r="B123" s="101"/>
      <c r="C123" s="101"/>
      <c r="D123" s="101"/>
      <c r="E123" s="101"/>
      <c r="F123" s="101"/>
      <c r="G123" s="1"/>
      <c r="H123" s="1"/>
      <c r="I123" s="1"/>
      <c r="J123" s="1"/>
    </row>
    <row r="124" spans="1:6" ht="27.75">
      <c r="A124" s="24"/>
      <c r="B124" s="25" t="s">
        <v>14</v>
      </c>
      <c r="C124" s="26"/>
      <c r="D124" s="25" t="s">
        <v>5</v>
      </c>
      <c r="E124" s="27">
        <f>SUM(E125+E169)</f>
        <v>10754600</v>
      </c>
      <c r="F124" s="28" t="s">
        <v>6</v>
      </c>
    </row>
    <row r="125" spans="1:10" s="11" customFormat="1" ht="27.75">
      <c r="A125" s="24"/>
      <c r="B125" s="25" t="s">
        <v>41</v>
      </c>
      <c r="C125" s="26"/>
      <c r="D125" s="25" t="s">
        <v>5</v>
      </c>
      <c r="E125" s="27">
        <f>SUM(E126+E133+E150)</f>
        <v>10237600</v>
      </c>
      <c r="F125" s="28" t="s">
        <v>6</v>
      </c>
      <c r="G125" s="1"/>
      <c r="H125" s="1"/>
      <c r="I125" s="1"/>
      <c r="J125" s="1"/>
    </row>
    <row r="126" spans="2:6" ht="24">
      <c r="B126" s="11" t="s">
        <v>15</v>
      </c>
      <c r="D126" s="11" t="s">
        <v>5</v>
      </c>
      <c r="E126" s="23">
        <f>SUM(E127+E129++E131)</f>
        <v>745600</v>
      </c>
      <c r="F126" s="13" t="s">
        <v>6</v>
      </c>
    </row>
    <row r="127" spans="3:10" s="11" customFormat="1" ht="24">
      <c r="C127" s="11" t="s">
        <v>16</v>
      </c>
      <c r="D127" s="11" t="s">
        <v>7</v>
      </c>
      <c r="E127" s="23">
        <v>400000</v>
      </c>
      <c r="F127" s="13" t="s">
        <v>6</v>
      </c>
      <c r="G127" s="1"/>
      <c r="H127" s="1"/>
      <c r="I127" s="1"/>
      <c r="J127" s="1"/>
    </row>
    <row r="128" spans="1:6" ht="45" customHeight="1">
      <c r="A128" s="104" t="s">
        <v>67</v>
      </c>
      <c r="B128" s="104"/>
      <c r="C128" s="104"/>
      <c r="D128" s="104"/>
      <c r="E128" s="104"/>
      <c r="F128" s="104"/>
    </row>
    <row r="129" spans="1:10" s="4" customFormat="1" ht="27.75">
      <c r="A129" s="11"/>
      <c r="B129" s="11"/>
      <c r="C129" s="11" t="s">
        <v>17</v>
      </c>
      <c r="D129" s="11" t="s">
        <v>7</v>
      </c>
      <c r="E129" s="23">
        <v>198000</v>
      </c>
      <c r="F129" s="13" t="s">
        <v>6</v>
      </c>
      <c r="G129" s="1"/>
      <c r="H129" s="1"/>
      <c r="I129" s="1"/>
      <c r="J129" s="1"/>
    </row>
    <row r="130" spans="1:6" ht="24">
      <c r="A130" s="104" t="s">
        <v>68</v>
      </c>
      <c r="B130" s="104"/>
      <c r="C130" s="104"/>
      <c r="D130" s="104"/>
      <c r="E130" s="104"/>
      <c r="F130" s="104"/>
    </row>
    <row r="131" spans="1:10" s="16" customFormat="1" ht="24">
      <c r="A131" s="11"/>
      <c r="B131" s="11"/>
      <c r="C131" s="11" t="s">
        <v>18</v>
      </c>
      <c r="D131" s="11" t="s">
        <v>7</v>
      </c>
      <c r="E131" s="23">
        <v>147600</v>
      </c>
      <c r="F131" s="13" t="s">
        <v>6</v>
      </c>
      <c r="G131" s="1"/>
      <c r="H131" s="1"/>
      <c r="I131" s="1"/>
      <c r="J131" s="1"/>
    </row>
    <row r="132" spans="1:10" s="11" customFormat="1" ht="42" customHeight="1">
      <c r="A132" s="104" t="s">
        <v>69</v>
      </c>
      <c r="B132" s="104"/>
      <c r="C132" s="104"/>
      <c r="D132" s="104"/>
      <c r="E132" s="104"/>
      <c r="F132" s="104"/>
      <c r="G132" s="1"/>
      <c r="H132" s="1"/>
      <c r="I132" s="1"/>
      <c r="J132" s="1"/>
    </row>
    <row r="133" spans="2:6" ht="22.5" customHeight="1">
      <c r="B133" s="11" t="s">
        <v>19</v>
      </c>
      <c r="D133" s="11" t="s">
        <v>5</v>
      </c>
      <c r="E133" s="23">
        <f>SUM(E134+E147)</f>
        <v>642000</v>
      </c>
      <c r="F133" s="13" t="s">
        <v>6</v>
      </c>
    </row>
    <row r="134" spans="2:7" ht="20.25" customHeight="1">
      <c r="B134" s="11" t="s">
        <v>43</v>
      </c>
      <c r="D134" s="11" t="s">
        <v>5</v>
      </c>
      <c r="E134" s="23">
        <f>SUM(E135+E137+E139+E141)</f>
        <v>342000</v>
      </c>
      <c r="F134" s="13" t="s">
        <v>6</v>
      </c>
      <c r="G134" s="31"/>
    </row>
    <row r="135" spans="3:8" s="11" customFormat="1" ht="24">
      <c r="C135" s="11" t="s">
        <v>149</v>
      </c>
      <c r="D135" s="11" t="s">
        <v>7</v>
      </c>
      <c r="E135" s="23">
        <v>50000</v>
      </c>
      <c r="F135" s="13" t="s">
        <v>6</v>
      </c>
      <c r="H135" s="88">
        <f>E134-442000</f>
        <v>-100000</v>
      </c>
    </row>
    <row r="136" spans="1:10" s="11" customFormat="1" ht="46.5" customHeight="1">
      <c r="A136" s="104" t="s">
        <v>150</v>
      </c>
      <c r="B136" s="104"/>
      <c r="C136" s="104"/>
      <c r="D136" s="104"/>
      <c r="E136" s="104"/>
      <c r="F136" s="104"/>
      <c r="G136" s="1"/>
      <c r="H136" s="1"/>
      <c r="I136" s="1"/>
      <c r="J136" s="1"/>
    </row>
    <row r="137" spans="1:6" s="11" customFormat="1" ht="24">
      <c r="A137" s="33"/>
      <c r="B137" s="33"/>
      <c r="C137" s="87" t="s">
        <v>151</v>
      </c>
      <c r="D137" s="11" t="s">
        <v>7</v>
      </c>
      <c r="E137" s="23">
        <v>100000</v>
      </c>
      <c r="F137" s="13" t="s">
        <v>6</v>
      </c>
    </row>
    <row r="138" spans="1:6" s="11" customFormat="1" ht="43.5" customHeight="1">
      <c r="A138" s="107" t="s">
        <v>152</v>
      </c>
      <c r="B138" s="107"/>
      <c r="C138" s="107"/>
      <c r="D138" s="107"/>
      <c r="E138" s="107"/>
      <c r="F138" s="107"/>
    </row>
    <row r="139" spans="1:6" s="11" customFormat="1" ht="24">
      <c r="A139" s="33"/>
      <c r="B139" s="33"/>
      <c r="C139" s="87" t="s">
        <v>153</v>
      </c>
      <c r="D139" s="11" t="s">
        <v>7</v>
      </c>
      <c r="E139" s="23">
        <v>42000</v>
      </c>
      <c r="F139" s="13" t="s">
        <v>6</v>
      </c>
    </row>
    <row r="140" spans="1:6" ht="24">
      <c r="A140" s="108" t="s">
        <v>154</v>
      </c>
      <c r="B140" s="108"/>
      <c r="C140" s="108"/>
      <c r="D140" s="108"/>
      <c r="E140" s="108"/>
      <c r="F140" s="108"/>
    </row>
    <row r="141" spans="1:7" s="11" customFormat="1" ht="24">
      <c r="A141" s="33"/>
      <c r="B141" s="33"/>
      <c r="C141" s="87" t="s">
        <v>155</v>
      </c>
      <c r="D141" s="11" t="s">
        <v>7</v>
      </c>
      <c r="E141" s="23">
        <v>150000</v>
      </c>
      <c r="F141" s="13" t="s">
        <v>6</v>
      </c>
      <c r="G141" s="33"/>
    </row>
    <row r="142" spans="1:10" s="4" customFormat="1" ht="27.75">
      <c r="A142" s="107" t="s">
        <v>156</v>
      </c>
      <c r="B142" s="107"/>
      <c r="C142" s="107"/>
      <c r="D142" s="107"/>
      <c r="E142" s="107"/>
      <c r="F142" s="107"/>
      <c r="G142" s="1"/>
      <c r="H142" s="1"/>
      <c r="I142" s="1"/>
      <c r="J142" s="1"/>
    </row>
    <row r="143" spans="1:10" s="4" customFormat="1" ht="45.75" customHeight="1">
      <c r="A143" s="21"/>
      <c r="B143" s="21"/>
      <c r="C143" s="107" t="s">
        <v>157</v>
      </c>
      <c r="D143" s="107"/>
      <c r="E143" s="107"/>
      <c r="F143" s="107"/>
      <c r="G143" s="1"/>
      <c r="H143" s="1"/>
      <c r="I143" s="1"/>
      <c r="J143" s="1"/>
    </row>
    <row r="144" spans="1:6" ht="24">
      <c r="A144" s="21"/>
      <c r="B144" s="21"/>
      <c r="C144" s="14" t="s">
        <v>158</v>
      </c>
      <c r="D144" s="21"/>
      <c r="E144" s="21"/>
      <c r="F144" s="21"/>
    </row>
    <row r="145" spans="1:10" s="11" customFormat="1" ht="24">
      <c r="A145" s="14" t="s">
        <v>132</v>
      </c>
      <c r="B145" s="21"/>
      <c r="C145" s="1"/>
      <c r="D145" s="21"/>
      <c r="E145" s="21"/>
      <c r="F145" s="21"/>
      <c r="G145" s="1"/>
      <c r="H145" s="1"/>
      <c r="I145" s="1"/>
      <c r="J145" s="1"/>
    </row>
    <row r="146" spans="1:6" ht="27.75" customHeight="1">
      <c r="A146" s="31" t="s">
        <v>126</v>
      </c>
      <c r="B146" s="31"/>
      <c r="C146" s="31"/>
      <c r="D146" s="31"/>
      <c r="E146" s="31"/>
      <c r="F146" s="31"/>
    </row>
    <row r="147" spans="1:10" s="11" customFormat="1" ht="24">
      <c r="A147" s="14"/>
      <c r="B147" s="25" t="s">
        <v>44</v>
      </c>
      <c r="C147" s="1"/>
      <c r="D147" s="11" t="s">
        <v>5</v>
      </c>
      <c r="E147" s="23">
        <f>SUM(E148)</f>
        <v>300000</v>
      </c>
      <c r="F147" s="13" t="s">
        <v>6</v>
      </c>
      <c r="G147" s="1"/>
      <c r="H147" s="1"/>
      <c r="I147" s="1"/>
      <c r="J147" s="1"/>
    </row>
    <row r="148" spans="1:10" ht="25.5" customHeight="1">
      <c r="A148" s="11"/>
      <c r="B148" s="11"/>
      <c r="C148" s="11" t="s">
        <v>38</v>
      </c>
      <c r="D148" s="11" t="s">
        <v>7</v>
      </c>
      <c r="E148" s="23">
        <v>300000</v>
      </c>
      <c r="F148" s="13" t="s">
        <v>6</v>
      </c>
      <c r="G148" s="11"/>
      <c r="H148" s="11"/>
      <c r="I148" s="11"/>
      <c r="J148" s="11"/>
    </row>
    <row r="149" spans="1:10" s="11" customFormat="1" ht="24">
      <c r="A149" s="104" t="s">
        <v>71</v>
      </c>
      <c r="B149" s="104"/>
      <c r="C149" s="104"/>
      <c r="D149" s="104"/>
      <c r="E149" s="104"/>
      <c r="F149" s="104"/>
      <c r="G149" s="1"/>
      <c r="H149" s="1"/>
      <c r="I149" s="1"/>
      <c r="J149" s="1"/>
    </row>
    <row r="150" spans="1:6" s="11" customFormat="1" ht="24.75" customHeight="1">
      <c r="A150" s="1"/>
      <c r="B150" s="11" t="s">
        <v>22</v>
      </c>
      <c r="C150" s="1"/>
      <c r="D150" s="11" t="s">
        <v>5</v>
      </c>
      <c r="E150" s="23">
        <f>SUM(E151+E153+E155+E157+E159+E161+E163+E167+E165)</f>
        <v>8850000</v>
      </c>
      <c r="F150" s="13" t="s">
        <v>6</v>
      </c>
    </row>
    <row r="151" spans="3:10" s="11" customFormat="1" ht="24">
      <c r="C151" s="11" t="s">
        <v>255</v>
      </c>
      <c r="D151" s="11" t="s">
        <v>7</v>
      </c>
      <c r="E151" s="23">
        <v>1400000</v>
      </c>
      <c r="F151" s="13" t="s">
        <v>6</v>
      </c>
      <c r="G151" s="1"/>
      <c r="H151" s="1"/>
      <c r="I151" s="1"/>
      <c r="J151" s="1"/>
    </row>
    <row r="152" spans="1:10" s="4" customFormat="1" ht="48" customHeight="1">
      <c r="A152" s="104" t="s">
        <v>72</v>
      </c>
      <c r="B152" s="104"/>
      <c r="C152" s="104"/>
      <c r="D152" s="104"/>
      <c r="E152" s="104"/>
      <c r="F152" s="104"/>
      <c r="G152" s="11"/>
      <c r="H152" s="11"/>
      <c r="I152" s="11"/>
      <c r="J152" s="11"/>
    </row>
    <row r="153" spans="1:6" ht="24">
      <c r="A153" s="11"/>
      <c r="B153" s="11"/>
      <c r="C153" s="11" t="s">
        <v>256</v>
      </c>
      <c r="D153" s="11" t="s">
        <v>7</v>
      </c>
      <c r="E153" s="23">
        <v>6600000</v>
      </c>
      <c r="F153" s="13" t="s">
        <v>6</v>
      </c>
    </row>
    <row r="154" spans="1:10" s="16" customFormat="1" ht="24">
      <c r="A154" s="104" t="s">
        <v>73</v>
      </c>
      <c r="B154" s="104"/>
      <c r="C154" s="104"/>
      <c r="D154" s="104"/>
      <c r="E154" s="104"/>
      <c r="F154" s="104"/>
      <c r="G154" s="11"/>
      <c r="H154" s="11"/>
      <c r="I154" s="11"/>
      <c r="J154" s="11"/>
    </row>
    <row r="155" spans="3:10" s="11" customFormat="1" ht="24">
      <c r="C155" s="11" t="s">
        <v>252</v>
      </c>
      <c r="D155" s="11" t="s">
        <v>7</v>
      </c>
      <c r="E155" s="23">
        <v>30000</v>
      </c>
      <c r="F155" s="13" t="s">
        <v>6</v>
      </c>
      <c r="G155" s="1"/>
      <c r="H155" s="1"/>
      <c r="I155" s="1"/>
      <c r="J155" s="1"/>
    </row>
    <row r="156" spans="1:10" ht="27" customHeight="1">
      <c r="A156" s="104" t="s">
        <v>74</v>
      </c>
      <c r="B156" s="104"/>
      <c r="C156" s="104"/>
      <c r="D156" s="104"/>
      <c r="E156" s="104"/>
      <c r="F156" s="104"/>
      <c r="G156" s="11"/>
      <c r="H156" s="11"/>
      <c r="I156" s="11"/>
      <c r="J156" s="11"/>
    </row>
    <row r="157" spans="1:6" ht="24">
      <c r="A157" s="11"/>
      <c r="B157" s="11"/>
      <c r="C157" s="11" t="s">
        <v>253</v>
      </c>
      <c r="D157" s="11" t="s">
        <v>7</v>
      </c>
      <c r="E157" s="23">
        <v>500000</v>
      </c>
      <c r="F157" s="13" t="s">
        <v>6</v>
      </c>
    </row>
    <row r="158" spans="1:10" s="11" customFormat="1" ht="44.25" customHeight="1">
      <c r="A158" s="104" t="s">
        <v>75</v>
      </c>
      <c r="B158" s="101"/>
      <c r="C158" s="101"/>
      <c r="D158" s="101"/>
      <c r="E158" s="101"/>
      <c r="F158" s="101"/>
      <c r="G158" s="1"/>
      <c r="H158" s="1"/>
      <c r="I158" s="1"/>
      <c r="J158" s="1"/>
    </row>
    <row r="159" spans="1:6" ht="24" customHeight="1">
      <c r="A159" s="11"/>
      <c r="B159" s="25"/>
      <c r="C159" s="25" t="s">
        <v>257</v>
      </c>
      <c r="D159" s="25" t="s">
        <v>7</v>
      </c>
      <c r="E159" s="68">
        <v>20000</v>
      </c>
      <c r="F159" s="28" t="s">
        <v>6</v>
      </c>
    </row>
    <row r="160" spans="1:10" s="11" customFormat="1" ht="24">
      <c r="A160" s="104" t="s">
        <v>143</v>
      </c>
      <c r="B160" s="104"/>
      <c r="C160" s="104"/>
      <c r="D160" s="104"/>
      <c r="E160" s="104"/>
      <c r="F160" s="104"/>
      <c r="G160" s="1"/>
      <c r="H160" s="1"/>
      <c r="I160" s="1"/>
      <c r="J160" s="1"/>
    </row>
    <row r="161" spans="1:10" ht="21.75" customHeight="1">
      <c r="A161" s="11"/>
      <c r="B161" s="11"/>
      <c r="C161" s="11" t="s">
        <v>258</v>
      </c>
      <c r="D161" s="11" t="s">
        <v>7</v>
      </c>
      <c r="E161" s="23">
        <v>250000</v>
      </c>
      <c r="F161" s="13" t="s">
        <v>6</v>
      </c>
      <c r="G161" s="11"/>
      <c r="H161" s="11"/>
      <c r="I161" s="11"/>
      <c r="J161" s="11"/>
    </row>
    <row r="162" spans="1:6" ht="42.75" customHeight="1">
      <c r="A162" s="104" t="s">
        <v>144</v>
      </c>
      <c r="B162" s="104"/>
      <c r="C162" s="104"/>
      <c r="D162" s="104"/>
      <c r="E162" s="104"/>
      <c r="F162" s="104"/>
    </row>
    <row r="163" spans="3:6" s="11" customFormat="1" ht="24">
      <c r="C163" s="11" t="s">
        <v>259</v>
      </c>
      <c r="D163" s="11" t="s">
        <v>7</v>
      </c>
      <c r="E163" s="23">
        <v>10000</v>
      </c>
      <c r="F163" s="13" t="s">
        <v>6</v>
      </c>
    </row>
    <row r="164" spans="1:6" ht="25.5" customHeight="1">
      <c r="A164" s="104" t="s">
        <v>77</v>
      </c>
      <c r="B164" s="104"/>
      <c r="C164" s="104"/>
      <c r="D164" s="104"/>
      <c r="E164" s="104"/>
      <c r="F164" s="104"/>
    </row>
    <row r="165" spans="1:10" ht="24">
      <c r="A165" s="33"/>
      <c r="B165" s="33"/>
      <c r="C165" s="11" t="s">
        <v>260</v>
      </c>
      <c r="D165" s="11" t="s">
        <v>7</v>
      </c>
      <c r="E165" s="23">
        <v>20000</v>
      </c>
      <c r="F165" s="13" t="s">
        <v>6</v>
      </c>
      <c r="G165" s="11"/>
      <c r="H165" s="11"/>
      <c r="I165" s="11"/>
      <c r="J165" s="11"/>
    </row>
    <row r="166" spans="1:10" s="4" customFormat="1" ht="27.75">
      <c r="A166" s="104" t="s">
        <v>78</v>
      </c>
      <c r="B166" s="104"/>
      <c r="C166" s="104"/>
      <c r="D166" s="104"/>
      <c r="E166" s="104"/>
      <c r="F166" s="104"/>
      <c r="G166" s="1"/>
      <c r="H166" s="1"/>
      <c r="I166" s="1"/>
      <c r="J166" s="1"/>
    </row>
    <row r="167" spans="1:10" s="4" customFormat="1" ht="27.75">
      <c r="A167" s="11"/>
      <c r="B167" s="11"/>
      <c r="C167" s="11" t="s">
        <v>261</v>
      </c>
      <c r="D167" s="11" t="s">
        <v>7</v>
      </c>
      <c r="E167" s="23">
        <v>20000</v>
      </c>
      <c r="F167" s="13" t="s">
        <v>6</v>
      </c>
      <c r="G167" s="1"/>
      <c r="H167" s="1"/>
      <c r="I167" s="1"/>
      <c r="J167" s="1"/>
    </row>
    <row r="168" spans="1:10" ht="27.75">
      <c r="A168" s="104" t="s">
        <v>79</v>
      </c>
      <c r="B168" s="104"/>
      <c r="C168" s="104"/>
      <c r="D168" s="104"/>
      <c r="E168" s="104"/>
      <c r="F168" s="104"/>
      <c r="G168" s="4"/>
      <c r="H168" s="4"/>
      <c r="I168" s="4"/>
      <c r="J168" s="4"/>
    </row>
    <row r="169" spans="2:6" s="11" customFormat="1" ht="22.5" customHeight="1">
      <c r="B169" s="11" t="s">
        <v>39</v>
      </c>
      <c r="C169" s="1"/>
      <c r="D169" s="11" t="s">
        <v>5</v>
      </c>
      <c r="E169" s="32">
        <f>SUM(E170+E172+E174)</f>
        <v>517000</v>
      </c>
      <c r="F169" s="13" t="s">
        <v>6</v>
      </c>
    </row>
    <row r="170" spans="1:6" ht="25.5" customHeight="1">
      <c r="A170" s="11"/>
      <c r="B170" s="11"/>
      <c r="C170" s="11" t="s">
        <v>24</v>
      </c>
      <c r="D170" s="11" t="s">
        <v>7</v>
      </c>
      <c r="E170" s="23">
        <v>500000</v>
      </c>
      <c r="F170" s="13" t="s">
        <v>6</v>
      </c>
    </row>
    <row r="171" spans="1:10" s="11" customFormat="1" ht="25.5" customHeight="1">
      <c r="A171" s="104" t="s">
        <v>80</v>
      </c>
      <c r="B171" s="104"/>
      <c r="C171" s="104"/>
      <c r="D171" s="104"/>
      <c r="E171" s="104"/>
      <c r="F171" s="104"/>
      <c r="G171" s="1"/>
      <c r="H171" s="1"/>
      <c r="I171" s="1"/>
      <c r="J171" s="1"/>
    </row>
    <row r="172" spans="1:6" ht="25.5" customHeight="1">
      <c r="A172" s="69"/>
      <c r="B172" s="70"/>
      <c r="C172" s="11" t="s">
        <v>25</v>
      </c>
      <c r="D172" s="11" t="s">
        <v>7</v>
      </c>
      <c r="E172" s="12">
        <v>1500</v>
      </c>
      <c r="F172" s="13" t="s">
        <v>6</v>
      </c>
    </row>
    <row r="173" spans="1:6" s="11" customFormat="1" ht="65.25" customHeight="1">
      <c r="A173" s="104" t="s">
        <v>81</v>
      </c>
      <c r="B173" s="101"/>
      <c r="C173" s="101"/>
      <c r="D173" s="101"/>
      <c r="E173" s="101"/>
      <c r="F173" s="101"/>
    </row>
    <row r="174" spans="1:10" s="11" customFormat="1" ht="24">
      <c r="A174" s="69"/>
      <c r="B174" s="70"/>
      <c r="C174" s="11" t="s">
        <v>45</v>
      </c>
      <c r="D174" s="11" t="s">
        <v>7</v>
      </c>
      <c r="E174" s="12">
        <v>15500</v>
      </c>
      <c r="F174" s="13" t="s">
        <v>6</v>
      </c>
      <c r="G174" s="1"/>
      <c r="H174" s="1"/>
      <c r="I174" s="1"/>
      <c r="J174" s="1"/>
    </row>
    <row r="175" spans="1:10" s="11" customFormat="1" ht="85.5" customHeight="1">
      <c r="A175" s="104" t="s">
        <v>82</v>
      </c>
      <c r="B175" s="101"/>
      <c r="C175" s="101"/>
      <c r="D175" s="101"/>
      <c r="E175" s="101"/>
      <c r="F175" s="101"/>
      <c r="G175" s="1"/>
      <c r="H175" s="1"/>
      <c r="I175" s="1"/>
      <c r="J175" s="1"/>
    </row>
    <row r="176" spans="1:10" s="11" customFormat="1" ht="24">
      <c r="A176" s="21"/>
      <c r="B176" s="22"/>
      <c r="C176" s="22"/>
      <c r="D176" s="22"/>
      <c r="E176" s="22"/>
      <c r="F176" s="22"/>
      <c r="G176" s="1"/>
      <c r="H176" s="1"/>
      <c r="I176" s="1"/>
      <c r="J176" s="1"/>
    </row>
    <row r="177" spans="1:10" s="11" customFormat="1" ht="24">
      <c r="A177" s="21"/>
      <c r="B177" s="22"/>
      <c r="C177" s="22"/>
      <c r="D177" s="22"/>
      <c r="E177" s="22"/>
      <c r="F177" s="22"/>
      <c r="G177" s="1"/>
      <c r="H177" s="1"/>
      <c r="I177" s="1"/>
      <c r="J177" s="1"/>
    </row>
    <row r="178" spans="1:10" s="11" customFormat="1" ht="24">
      <c r="A178" s="21"/>
      <c r="B178" s="22"/>
      <c r="C178" s="22"/>
      <c r="D178" s="22"/>
      <c r="E178" s="22"/>
      <c r="F178" s="22"/>
      <c r="G178" s="1"/>
      <c r="H178" s="1"/>
      <c r="I178" s="1"/>
      <c r="J178" s="1"/>
    </row>
    <row r="179" spans="1:10" s="11" customFormat="1" ht="24">
      <c r="A179" s="21"/>
      <c r="B179" s="22"/>
      <c r="C179" s="22"/>
      <c r="D179" s="22"/>
      <c r="E179" s="22"/>
      <c r="F179" s="22"/>
      <c r="G179" s="1"/>
      <c r="H179" s="1"/>
      <c r="I179" s="1"/>
      <c r="J179" s="1"/>
    </row>
    <row r="180" spans="1:10" s="11" customFormat="1" ht="24">
      <c r="A180" s="21"/>
      <c r="B180" s="22"/>
      <c r="C180" s="22"/>
      <c r="D180" s="22"/>
      <c r="E180" s="22"/>
      <c r="F180" s="22"/>
      <c r="G180" s="1"/>
      <c r="H180" s="1"/>
      <c r="I180" s="1"/>
      <c r="J180" s="1"/>
    </row>
    <row r="181" spans="1:10" s="11" customFormat="1" ht="24">
      <c r="A181" s="21"/>
      <c r="B181" s="22"/>
      <c r="C181" s="22"/>
      <c r="D181" s="22"/>
      <c r="E181" s="22"/>
      <c r="F181" s="22"/>
      <c r="G181" s="1"/>
      <c r="H181" s="1"/>
      <c r="I181" s="1"/>
      <c r="J181" s="1"/>
    </row>
    <row r="182" spans="1:10" s="11" customFormat="1" ht="24">
      <c r="A182" s="21"/>
      <c r="B182" s="22"/>
      <c r="C182" s="22"/>
      <c r="D182" s="22"/>
      <c r="E182" s="22"/>
      <c r="F182" s="22"/>
      <c r="G182" s="1"/>
      <c r="H182" s="1"/>
      <c r="I182" s="1"/>
      <c r="J182" s="1"/>
    </row>
    <row r="183" spans="1:10" s="11" customFormat="1" ht="24">
      <c r="A183" s="21"/>
      <c r="B183" s="22"/>
      <c r="C183" s="22"/>
      <c r="D183" s="22"/>
      <c r="E183" s="22"/>
      <c r="F183" s="22"/>
      <c r="G183" s="1"/>
      <c r="H183" s="1"/>
      <c r="I183" s="1"/>
      <c r="J183" s="1"/>
    </row>
    <row r="184" spans="1:10" s="11" customFormat="1" ht="24">
      <c r="A184" s="21"/>
      <c r="B184" s="22"/>
      <c r="C184" s="22"/>
      <c r="D184" s="22"/>
      <c r="E184" s="22"/>
      <c r="F184" s="22"/>
      <c r="G184" s="1"/>
      <c r="H184" s="1"/>
      <c r="I184" s="1"/>
      <c r="J184" s="1"/>
    </row>
    <row r="185" spans="1:10" s="11" customFormat="1" ht="24">
      <c r="A185" s="21"/>
      <c r="B185" s="22"/>
      <c r="C185" s="22"/>
      <c r="D185" s="22"/>
      <c r="E185" s="22"/>
      <c r="F185" s="22"/>
      <c r="G185" s="1"/>
      <c r="H185" s="1"/>
      <c r="I185" s="1"/>
      <c r="J185" s="1"/>
    </row>
    <row r="186" spans="2:6" s="36" customFormat="1" ht="24">
      <c r="B186" s="52" t="s">
        <v>42</v>
      </c>
      <c r="C186" s="52"/>
      <c r="D186" s="52" t="s">
        <v>5</v>
      </c>
      <c r="E186" s="53">
        <f>SUM(E187+E604)</f>
        <v>495000</v>
      </c>
      <c r="F186" s="54" t="s">
        <v>6</v>
      </c>
    </row>
    <row r="187" spans="1:6" s="56" customFormat="1" ht="27.75">
      <c r="A187" s="55"/>
      <c r="B187" s="52" t="s">
        <v>33</v>
      </c>
      <c r="C187" s="36"/>
      <c r="D187" s="52" t="s">
        <v>5</v>
      </c>
      <c r="E187" s="53">
        <f>SUM(E188)</f>
        <v>495000</v>
      </c>
      <c r="F187" s="54" t="s">
        <v>6</v>
      </c>
    </row>
    <row r="188" spans="1:6" s="36" customFormat="1" ht="24">
      <c r="A188" s="57"/>
      <c r="B188" s="52" t="s">
        <v>111</v>
      </c>
      <c r="D188" s="52" t="s">
        <v>5</v>
      </c>
      <c r="E188" s="58">
        <f>SUM(E189)</f>
        <v>495000</v>
      </c>
      <c r="F188" s="54" t="s">
        <v>6</v>
      </c>
    </row>
    <row r="189" spans="1:6" s="52" customFormat="1" ht="19.5" customHeight="1">
      <c r="A189" s="81"/>
      <c r="B189" s="81"/>
      <c r="C189" s="52" t="s">
        <v>112</v>
      </c>
      <c r="D189" s="52" t="s">
        <v>7</v>
      </c>
      <c r="E189" s="53">
        <v>495000</v>
      </c>
      <c r="F189" s="54" t="s">
        <v>6</v>
      </c>
    </row>
    <row r="190" spans="1:6" s="39" customFormat="1" ht="19.5" customHeight="1">
      <c r="A190" s="102" t="s">
        <v>118</v>
      </c>
      <c r="B190" s="102"/>
      <c r="C190" s="102"/>
      <c r="D190" s="102"/>
      <c r="E190" s="102"/>
      <c r="F190" s="102"/>
    </row>
    <row r="191" spans="1:6" s="39" customFormat="1" ht="39" customHeight="1">
      <c r="A191" s="38"/>
      <c r="B191" s="38"/>
      <c r="C191" s="103" t="s">
        <v>123</v>
      </c>
      <c r="D191" s="103"/>
      <c r="E191" s="103"/>
      <c r="F191" s="103"/>
    </row>
    <row r="192" spans="1:6" s="39" customFormat="1" ht="19.5" customHeight="1">
      <c r="A192" s="38"/>
      <c r="B192" s="38"/>
      <c r="C192" s="103" t="s">
        <v>113</v>
      </c>
      <c r="D192" s="103"/>
      <c r="E192" s="103"/>
      <c r="F192" s="103"/>
    </row>
    <row r="193" spans="1:6" s="39" customFormat="1" ht="19.5" customHeight="1">
      <c r="A193" s="38"/>
      <c r="B193" s="38"/>
      <c r="C193" s="103" t="s">
        <v>114</v>
      </c>
      <c r="D193" s="103"/>
      <c r="E193" s="103"/>
      <c r="F193" s="103"/>
    </row>
    <row r="194" spans="1:6" s="39" customFormat="1" ht="19.5" customHeight="1">
      <c r="A194" s="38"/>
      <c r="B194" s="38"/>
      <c r="C194" s="103" t="s">
        <v>115</v>
      </c>
      <c r="D194" s="103"/>
      <c r="E194" s="103"/>
      <c r="F194" s="103"/>
    </row>
    <row r="195" spans="1:6" s="39" customFormat="1" ht="19.5" customHeight="1">
      <c r="A195" s="38"/>
      <c r="B195" s="38"/>
      <c r="C195" s="103" t="s">
        <v>116</v>
      </c>
      <c r="D195" s="103"/>
      <c r="E195" s="103"/>
      <c r="F195" s="103"/>
    </row>
    <row r="196" spans="1:6" s="39" customFormat="1" ht="19.5" customHeight="1">
      <c r="A196" s="38"/>
      <c r="B196" s="38"/>
      <c r="C196" s="103" t="s">
        <v>124</v>
      </c>
      <c r="D196" s="103"/>
      <c r="E196" s="103"/>
      <c r="F196" s="103"/>
    </row>
    <row r="197" spans="1:6" s="39" customFormat="1" ht="19.5" customHeight="1">
      <c r="A197" s="38"/>
      <c r="B197" s="38"/>
      <c r="C197" s="103" t="s">
        <v>117</v>
      </c>
      <c r="D197" s="103"/>
      <c r="E197" s="103"/>
      <c r="F197" s="103"/>
    </row>
    <row r="198" spans="1:6" s="39" customFormat="1" ht="19.5" customHeight="1">
      <c r="A198" s="38"/>
      <c r="B198" s="38"/>
      <c r="C198" s="103" t="s">
        <v>145</v>
      </c>
      <c r="D198" s="103"/>
      <c r="E198" s="103"/>
      <c r="F198" s="103"/>
    </row>
    <row r="199" spans="1:6" s="39" customFormat="1" ht="39" customHeight="1">
      <c r="A199" s="103" t="s">
        <v>105</v>
      </c>
      <c r="B199" s="103"/>
      <c r="C199" s="103"/>
      <c r="D199" s="103"/>
      <c r="E199" s="103"/>
      <c r="F199" s="103"/>
    </row>
    <row r="200" spans="1:6" s="39" customFormat="1" ht="19.5" customHeight="1">
      <c r="A200" s="103" t="s">
        <v>106</v>
      </c>
      <c r="B200" s="103"/>
      <c r="C200" s="103"/>
      <c r="D200" s="103"/>
      <c r="E200" s="103"/>
      <c r="F200" s="103"/>
    </row>
    <row r="201" spans="1:6" s="39" customFormat="1" ht="24">
      <c r="A201" s="102" t="s">
        <v>215</v>
      </c>
      <c r="B201" s="102"/>
      <c r="C201" s="102"/>
      <c r="D201" s="102"/>
      <c r="E201" s="102"/>
      <c r="F201" s="102"/>
    </row>
    <row r="202" spans="2:6" s="36" customFormat="1" ht="24">
      <c r="B202" s="52" t="s">
        <v>172</v>
      </c>
      <c r="C202" s="52"/>
      <c r="D202" s="52" t="s">
        <v>5</v>
      </c>
      <c r="E202" s="53">
        <f>SUM(E203+E620)</f>
        <v>15000000</v>
      </c>
      <c r="F202" s="54" t="s">
        <v>6</v>
      </c>
    </row>
    <row r="203" spans="1:6" s="39" customFormat="1" ht="24" customHeight="1">
      <c r="A203" s="43"/>
      <c r="B203" s="109" t="s">
        <v>173</v>
      </c>
      <c r="C203" s="109"/>
      <c r="D203" s="61" t="s">
        <v>5</v>
      </c>
      <c r="E203" s="62">
        <f>SUM(E205)</f>
        <v>15000000</v>
      </c>
      <c r="F203" s="63" t="s">
        <v>6</v>
      </c>
    </row>
    <row r="204" spans="3:6" s="44" customFormat="1" ht="19.5" customHeight="1">
      <c r="C204" s="44" t="s">
        <v>170</v>
      </c>
      <c r="D204" s="61"/>
      <c r="E204" s="45"/>
      <c r="F204" s="63"/>
    </row>
    <row r="205" spans="4:6" s="44" customFormat="1" ht="19.5" customHeight="1">
      <c r="D205" s="61" t="s">
        <v>7</v>
      </c>
      <c r="E205" s="45">
        <v>15000000</v>
      </c>
      <c r="F205" s="63" t="s">
        <v>6</v>
      </c>
    </row>
    <row r="206" spans="1:6" s="39" customFormat="1" ht="21.75" customHeight="1">
      <c r="A206" s="103" t="s">
        <v>241</v>
      </c>
      <c r="B206" s="103"/>
      <c r="C206" s="103"/>
      <c r="D206" s="103"/>
      <c r="E206" s="103"/>
      <c r="F206" s="103"/>
    </row>
    <row r="207" spans="1:6" s="39" customFormat="1" ht="46.5" customHeight="1">
      <c r="A207" s="103" t="s">
        <v>242</v>
      </c>
      <c r="B207" s="103"/>
      <c r="C207" s="103"/>
      <c r="D207" s="103"/>
      <c r="E207" s="103"/>
      <c r="F207" s="103"/>
    </row>
    <row r="208" spans="1:6" s="39" customFormat="1" ht="46.5" customHeight="1">
      <c r="A208" s="103" t="s">
        <v>243</v>
      </c>
      <c r="B208" s="103"/>
      <c r="C208" s="103"/>
      <c r="D208" s="103"/>
      <c r="E208" s="103"/>
      <c r="F208" s="103"/>
    </row>
    <row r="209" spans="1:6" s="39" customFormat="1" ht="45.75" customHeight="1">
      <c r="A209" s="103" t="s">
        <v>171</v>
      </c>
      <c r="B209" s="103"/>
      <c r="C209" s="103"/>
      <c r="D209" s="103"/>
      <c r="E209" s="103"/>
      <c r="F209" s="103"/>
    </row>
    <row r="210" spans="1:6" s="39" customFormat="1" ht="24">
      <c r="A210" s="102" t="s">
        <v>244</v>
      </c>
      <c r="B210" s="102"/>
      <c r="C210" s="102"/>
      <c r="D210" s="102"/>
      <c r="E210" s="102"/>
      <c r="F210" s="102"/>
    </row>
    <row r="211" spans="1:6" s="39" customFormat="1" ht="24">
      <c r="A211" s="38"/>
      <c r="B211" s="38"/>
      <c r="C211" s="38"/>
      <c r="D211" s="38"/>
      <c r="E211" s="38"/>
      <c r="F211" s="38"/>
    </row>
    <row r="212" spans="1:6" s="39" customFormat="1" ht="24">
      <c r="A212" s="38"/>
      <c r="B212" s="38"/>
      <c r="C212" s="38"/>
      <c r="D212" s="38"/>
      <c r="E212" s="38"/>
      <c r="F212" s="38"/>
    </row>
    <row r="213" spans="1:6" s="39" customFormat="1" ht="24">
      <c r="A213" s="38"/>
      <c r="B213" s="38"/>
      <c r="C213" s="38"/>
      <c r="D213" s="38"/>
      <c r="E213" s="38"/>
      <c r="F213" s="38"/>
    </row>
    <row r="214" spans="1:6" s="39" customFormat="1" ht="24">
      <c r="A214" s="38"/>
      <c r="B214" s="38"/>
      <c r="C214" s="38"/>
      <c r="D214" s="38"/>
      <c r="E214" s="38"/>
      <c r="F214" s="38"/>
    </row>
    <row r="215" spans="1:6" ht="27.75">
      <c r="A215" s="105" t="s">
        <v>26</v>
      </c>
      <c r="B215" s="105"/>
      <c r="C215" s="105"/>
      <c r="D215" s="8" t="s">
        <v>5</v>
      </c>
      <c r="E215" s="9">
        <f>SUM(E216+E225)</f>
        <v>8909400</v>
      </c>
      <c r="F215" s="10" t="s">
        <v>6</v>
      </c>
    </row>
    <row r="216" spans="1:10" s="11" customFormat="1" ht="27.75">
      <c r="A216" s="8"/>
      <c r="B216" s="11" t="s">
        <v>36</v>
      </c>
      <c r="D216" s="11" t="s">
        <v>5</v>
      </c>
      <c r="E216" s="12">
        <f>SUM(E217+E221)</f>
        <v>2302400</v>
      </c>
      <c r="F216" s="13" t="s">
        <v>6</v>
      </c>
      <c r="G216" s="4"/>
      <c r="H216" s="4"/>
      <c r="I216" s="4"/>
      <c r="J216" s="4"/>
    </row>
    <row r="217" spans="1:10" ht="27.75">
      <c r="A217" s="14"/>
      <c r="B217" s="15" t="s">
        <v>57</v>
      </c>
      <c r="C217" s="16"/>
      <c r="D217" s="15" t="s">
        <v>5</v>
      </c>
      <c r="E217" s="17">
        <f>SUM(E218)</f>
        <v>595800</v>
      </c>
      <c r="F217" s="18" t="s">
        <v>6</v>
      </c>
      <c r="G217" s="4"/>
      <c r="H217" s="4"/>
      <c r="I217" s="4"/>
      <c r="J217" s="4"/>
    </row>
    <row r="218" spans="3:10" s="11" customFormat="1" ht="24">
      <c r="C218" s="11" t="s">
        <v>59</v>
      </c>
      <c r="D218" s="11" t="s">
        <v>7</v>
      </c>
      <c r="E218" s="23">
        <v>595800</v>
      </c>
      <c r="F218" s="13" t="s">
        <v>6</v>
      </c>
      <c r="G218" s="1"/>
      <c r="H218" s="1"/>
      <c r="I218" s="1"/>
      <c r="J218" s="1"/>
    </row>
    <row r="219" spans="1:10" ht="69" customHeight="1">
      <c r="A219" s="104" t="s">
        <v>60</v>
      </c>
      <c r="B219" s="101"/>
      <c r="C219" s="101"/>
      <c r="D219" s="101"/>
      <c r="E219" s="101"/>
      <c r="F219" s="101"/>
      <c r="G219" s="11"/>
      <c r="H219" s="11"/>
      <c r="I219" s="11"/>
      <c r="J219" s="11"/>
    </row>
    <row r="220" spans="1:10" s="11" customFormat="1" ht="45.75" customHeight="1">
      <c r="A220" s="100" t="s">
        <v>133</v>
      </c>
      <c r="B220" s="101"/>
      <c r="C220" s="101"/>
      <c r="D220" s="101"/>
      <c r="E220" s="101"/>
      <c r="F220" s="101"/>
      <c r="G220" s="1"/>
      <c r="H220" s="1"/>
      <c r="I220" s="1"/>
      <c r="J220" s="1"/>
    </row>
    <row r="221" spans="2:6" ht="23.25" customHeight="1">
      <c r="B221" s="11" t="s">
        <v>10</v>
      </c>
      <c r="D221" s="11" t="s">
        <v>5</v>
      </c>
      <c r="E221" s="23">
        <f>SUM(E222)</f>
        <v>1706600</v>
      </c>
      <c r="F221" s="13" t="s">
        <v>6</v>
      </c>
    </row>
    <row r="222" spans="1:10" s="11" customFormat="1" ht="24">
      <c r="A222" s="64"/>
      <c r="B222" s="64"/>
      <c r="C222" s="65" t="s">
        <v>11</v>
      </c>
      <c r="D222" s="65" t="s">
        <v>7</v>
      </c>
      <c r="E222" s="66">
        <v>1706600</v>
      </c>
      <c r="F222" s="67" t="s">
        <v>6</v>
      </c>
      <c r="G222" s="1"/>
      <c r="H222" s="1"/>
      <c r="I222" s="1"/>
      <c r="J222" s="1"/>
    </row>
    <row r="223" spans="1:10" ht="69" customHeight="1">
      <c r="A223" s="104" t="s">
        <v>61</v>
      </c>
      <c r="B223" s="101"/>
      <c r="C223" s="101"/>
      <c r="D223" s="101"/>
      <c r="E223" s="101"/>
      <c r="F223" s="101"/>
      <c r="G223" s="11"/>
      <c r="H223" s="11"/>
      <c r="I223" s="11"/>
      <c r="J223" s="11"/>
    </row>
    <row r="224" spans="1:10" s="11" customFormat="1" ht="49.5" customHeight="1">
      <c r="A224" s="100" t="s">
        <v>134</v>
      </c>
      <c r="B224" s="101"/>
      <c r="C224" s="101"/>
      <c r="D224" s="101"/>
      <c r="E224" s="101"/>
      <c r="F224" s="101"/>
      <c r="G224" s="1"/>
      <c r="H224" s="1"/>
      <c r="I224" s="1"/>
      <c r="J224" s="1"/>
    </row>
    <row r="225" spans="1:6" ht="27" customHeight="1">
      <c r="A225" s="24"/>
      <c r="B225" s="25" t="s">
        <v>40</v>
      </c>
      <c r="C225" s="26"/>
      <c r="D225" s="25" t="s">
        <v>5</v>
      </c>
      <c r="E225" s="27">
        <f>SUM(E226+E261)</f>
        <v>6607000</v>
      </c>
      <c r="F225" s="28" t="s">
        <v>6</v>
      </c>
    </row>
    <row r="226" spans="1:6" ht="27" customHeight="1">
      <c r="A226" s="24"/>
      <c r="B226" s="25" t="s">
        <v>41</v>
      </c>
      <c r="C226" s="26"/>
      <c r="D226" s="25" t="s">
        <v>5</v>
      </c>
      <c r="E226" s="27">
        <f>SUM(E227+E230+E247)</f>
        <v>5592000</v>
      </c>
      <c r="F226" s="28" t="s">
        <v>6</v>
      </c>
    </row>
    <row r="227" spans="1:6" s="11" customFormat="1" ht="24">
      <c r="A227" s="1"/>
      <c r="B227" s="11" t="s">
        <v>15</v>
      </c>
      <c r="C227" s="1"/>
      <c r="D227" s="11" t="s">
        <v>5</v>
      </c>
      <c r="E227" s="23">
        <f>SUM(E228)</f>
        <v>100000</v>
      </c>
      <c r="F227" s="13" t="s">
        <v>6</v>
      </c>
    </row>
    <row r="228" spans="1:6" ht="24">
      <c r="A228" s="11"/>
      <c r="B228" s="11"/>
      <c r="C228" s="11" t="s">
        <v>16</v>
      </c>
      <c r="D228" s="11" t="s">
        <v>7</v>
      </c>
      <c r="E228" s="23">
        <v>100000</v>
      </c>
      <c r="F228" s="13" t="s">
        <v>6</v>
      </c>
    </row>
    <row r="229" spans="1:6" s="11" customFormat="1" ht="46.5" customHeight="1">
      <c r="A229" s="104" t="s">
        <v>67</v>
      </c>
      <c r="B229" s="101"/>
      <c r="C229" s="101"/>
      <c r="D229" s="101"/>
      <c r="E229" s="101"/>
      <c r="F229" s="101"/>
    </row>
    <row r="230" spans="2:6" ht="26.25" customHeight="1">
      <c r="B230" s="11" t="s">
        <v>19</v>
      </c>
      <c r="D230" s="11" t="s">
        <v>5</v>
      </c>
      <c r="E230" s="23">
        <f>SUM(E231+E244+E239)</f>
        <v>3072000</v>
      </c>
      <c r="F230" s="13" t="s">
        <v>6</v>
      </c>
    </row>
    <row r="231" spans="2:10" ht="24">
      <c r="B231" s="11" t="s">
        <v>43</v>
      </c>
      <c r="D231" s="11" t="s">
        <v>5</v>
      </c>
      <c r="E231" s="23">
        <f>SUM(E232)</f>
        <v>972000</v>
      </c>
      <c r="F231" s="13" t="s">
        <v>6</v>
      </c>
      <c r="G231" s="11"/>
      <c r="H231" s="11"/>
      <c r="I231" s="11"/>
      <c r="J231" s="11"/>
    </row>
    <row r="232" spans="3:10" s="11" customFormat="1" ht="24">
      <c r="C232" s="11" t="s">
        <v>149</v>
      </c>
      <c r="D232" s="11" t="s">
        <v>7</v>
      </c>
      <c r="E232" s="23">
        <v>972000</v>
      </c>
      <c r="F232" s="13" t="s">
        <v>6</v>
      </c>
      <c r="G232" s="1"/>
      <c r="H232" s="1"/>
      <c r="I232" s="1"/>
      <c r="J232" s="1"/>
    </row>
    <row r="233" spans="1:10" ht="47.25" customHeight="1">
      <c r="A233" s="104" t="s">
        <v>211</v>
      </c>
      <c r="B233" s="104"/>
      <c r="C233" s="104"/>
      <c r="D233" s="104"/>
      <c r="E233" s="104"/>
      <c r="F233" s="104"/>
      <c r="G233" s="11"/>
      <c r="H233" s="11"/>
      <c r="I233" s="11"/>
      <c r="J233" s="11"/>
    </row>
    <row r="234" spans="1:10" ht="24">
      <c r="A234" s="21"/>
      <c r="B234" s="21"/>
      <c r="C234" s="21"/>
      <c r="D234" s="21"/>
      <c r="E234" s="21"/>
      <c r="F234" s="21"/>
      <c r="G234" s="11"/>
      <c r="H234" s="11"/>
      <c r="I234" s="11"/>
      <c r="J234" s="11"/>
    </row>
    <row r="235" spans="1:10" ht="24">
      <c r="A235" s="21"/>
      <c r="B235" s="21"/>
      <c r="C235" s="21"/>
      <c r="D235" s="21"/>
      <c r="E235" s="21"/>
      <c r="F235" s="21"/>
      <c r="G235" s="11"/>
      <c r="H235" s="11"/>
      <c r="I235" s="11"/>
      <c r="J235" s="11"/>
    </row>
    <row r="236" spans="1:10" ht="24">
      <c r="A236" s="21"/>
      <c r="B236" s="21"/>
      <c r="C236" s="21"/>
      <c r="D236" s="21"/>
      <c r="E236" s="21"/>
      <c r="F236" s="21"/>
      <c r="G236" s="11"/>
      <c r="H236" s="11"/>
      <c r="I236" s="11"/>
      <c r="J236" s="11"/>
    </row>
    <row r="237" spans="1:10" ht="24">
      <c r="A237" s="21"/>
      <c r="B237" s="21"/>
      <c r="C237" s="21"/>
      <c r="D237" s="21"/>
      <c r="E237" s="21"/>
      <c r="F237" s="21"/>
      <c r="G237" s="11"/>
      <c r="H237" s="11"/>
      <c r="I237" s="11"/>
      <c r="J237" s="11"/>
    </row>
    <row r="238" spans="2:10" ht="24">
      <c r="B238" s="11" t="s">
        <v>209</v>
      </c>
      <c r="E238" s="1"/>
      <c r="F238" s="1"/>
      <c r="G238" s="11"/>
      <c r="H238" s="11"/>
      <c r="I238" s="11"/>
      <c r="J238" s="11"/>
    </row>
    <row r="239" spans="2:10" ht="24">
      <c r="B239" s="11"/>
      <c r="D239" s="11" t="s">
        <v>5</v>
      </c>
      <c r="E239" s="23">
        <f>SUM(E240)</f>
        <v>2000000</v>
      </c>
      <c r="F239" s="13" t="s">
        <v>6</v>
      </c>
      <c r="G239" s="11"/>
      <c r="H239" s="11"/>
      <c r="I239" s="11"/>
      <c r="J239" s="11"/>
    </row>
    <row r="240" spans="3:10" s="11" customFormat="1" ht="24">
      <c r="C240" s="11" t="s">
        <v>210</v>
      </c>
      <c r="D240" s="11" t="s">
        <v>7</v>
      </c>
      <c r="E240" s="23">
        <v>2000000</v>
      </c>
      <c r="F240" s="13" t="s">
        <v>6</v>
      </c>
      <c r="G240" s="1"/>
      <c r="H240" s="1"/>
      <c r="I240" s="1"/>
      <c r="J240" s="1"/>
    </row>
    <row r="241" spans="1:10" s="11" customFormat="1" ht="88.5" customHeight="1">
      <c r="A241" s="104" t="s">
        <v>212</v>
      </c>
      <c r="B241" s="104"/>
      <c r="C241" s="104"/>
      <c r="D241" s="104"/>
      <c r="E241" s="104"/>
      <c r="F241" s="104"/>
      <c r="G241" s="1"/>
      <c r="H241" s="1"/>
      <c r="I241" s="1"/>
      <c r="J241" s="1"/>
    </row>
    <row r="242" spans="1:10" s="11" customFormat="1" ht="24">
      <c r="A242" s="100" t="s">
        <v>213</v>
      </c>
      <c r="B242" s="101"/>
      <c r="C242" s="101"/>
      <c r="D242" s="101"/>
      <c r="E242" s="101"/>
      <c r="F242" s="101"/>
      <c r="G242" s="1"/>
      <c r="H242" s="1"/>
      <c r="I242" s="1"/>
      <c r="J242" s="1"/>
    </row>
    <row r="243" spans="1:10" s="11" customFormat="1" ht="24">
      <c r="A243" s="102" t="s">
        <v>214</v>
      </c>
      <c r="B243" s="102"/>
      <c r="C243" s="102"/>
      <c r="D243" s="102"/>
      <c r="E243" s="102"/>
      <c r="F243" s="102"/>
      <c r="G243" s="1"/>
      <c r="H243" s="1"/>
      <c r="I243" s="1"/>
      <c r="J243" s="1"/>
    </row>
    <row r="244" spans="1:6" ht="24">
      <c r="A244" s="33"/>
      <c r="B244" s="25" t="s">
        <v>44</v>
      </c>
      <c r="D244" s="11" t="s">
        <v>5</v>
      </c>
      <c r="E244" s="23">
        <f>SUM(E245)</f>
        <v>100000</v>
      </c>
      <c r="F244" s="13" t="s">
        <v>6</v>
      </c>
    </row>
    <row r="245" spans="1:10" s="4" customFormat="1" ht="27.75">
      <c r="A245" s="11"/>
      <c r="B245" s="11"/>
      <c r="C245" s="11" t="s">
        <v>38</v>
      </c>
      <c r="D245" s="11" t="s">
        <v>7</v>
      </c>
      <c r="E245" s="23">
        <v>100000</v>
      </c>
      <c r="F245" s="13" t="s">
        <v>6</v>
      </c>
      <c r="G245" s="11"/>
      <c r="H245" s="11"/>
      <c r="I245" s="11"/>
      <c r="J245" s="11"/>
    </row>
    <row r="246" spans="1:6" ht="24">
      <c r="A246" s="104" t="s">
        <v>71</v>
      </c>
      <c r="B246" s="101"/>
      <c r="C246" s="101"/>
      <c r="D246" s="101"/>
      <c r="E246" s="101"/>
      <c r="F246" s="101"/>
    </row>
    <row r="247" spans="1:10" s="16" customFormat="1" ht="24">
      <c r="A247" s="1"/>
      <c r="B247" s="11" t="s">
        <v>22</v>
      </c>
      <c r="C247" s="1"/>
      <c r="D247" s="11" t="s">
        <v>5</v>
      </c>
      <c r="E247" s="23">
        <f>SUM(E248+E250+E252+E254+E256+E258)</f>
        <v>2420000</v>
      </c>
      <c r="F247" s="13" t="s">
        <v>6</v>
      </c>
      <c r="G247" s="11"/>
      <c r="H247" s="11"/>
      <c r="I247" s="11"/>
      <c r="J247" s="11"/>
    </row>
    <row r="248" spans="3:10" s="11" customFormat="1" ht="23.25" customHeight="1">
      <c r="C248" s="11" t="s">
        <v>262</v>
      </c>
      <c r="D248" s="11" t="s">
        <v>7</v>
      </c>
      <c r="E248" s="23">
        <v>960000</v>
      </c>
      <c r="F248" s="13" t="s">
        <v>6</v>
      </c>
      <c r="G248" s="1"/>
      <c r="H248" s="1"/>
      <c r="I248" s="1"/>
      <c r="J248" s="1"/>
    </row>
    <row r="249" spans="1:6" s="14" customFormat="1" ht="45.75" customHeight="1">
      <c r="A249" s="104" t="s">
        <v>83</v>
      </c>
      <c r="B249" s="101"/>
      <c r="C249" s="101"/>
      <c r="D249" s="101"/>
      <c r="E249" s="101"/>
      <c r="F249" s="101"/>
    </row>
    <row r="250" spans="1:10" ht="24" customHeight="1">
      <c r="A250" s="11"/>
      <c r="B250" s="11"/>
      <c r="C250" s="11" t="s">
        <v>252</v>
      </c>
      <c r="D250" s="11" t="s">
        <v>7</v>
      </c>
      <c r="E250" s="23">
        <v>20000</v>
      </c>
      <c r="F250" s="13" t="s">
        <v>6</v>
      </c>
      <c r="G250" s="11"/>
      <c r="H250" s="11"/>
      <c r="I250" s="11"/>
      <c r="J250" s="11"/>
    </row>
    <row r="251" spans="1:10" s="11" customFormat="1" ht="23.25" customHeight="1">
      <c r="A251" s="104" t="s">
        <v>74</v>
      </c>
      <c r="B251" s="106"/>
      <c r="C251" s="106"/>
      <c r="D251" s="106"/>
      <c r="E251" s="106"/>
      <c r="F251" s="106"/>
      <c r="G251" s="1"/>
      <c r="H251" s="1"/>
      <c r="I251" s="1"/>
      <c r="J251" s="1"/>
    </row>
    <row r="252" spans="1:10" ht="23.25" customHeight="1">
      <c r="A252" s="11"/>
      <c r="B252" s="11"/>
      <c r="C252" s="11" t="s">
        <v>253</v>
      </c>
      <c r="D252" s="11" t="s">
        <v>7</v>
      </c>
      <c r="E252" s="23">
        <v>1300000</v>
      </c>
      <c r="F252" s="13" t="s">
        <v>6</v>
      </c>
      <c r="G252" s="11"/>
      <c r="H252" s="11"/>
      <c r="I252" s="11"/>
      <c r="J252" s="11"/>
    </row>
    <row r="253" spans="1:10" ht="48" customHeight="1">
      <c r="A253" s="104" t="s">
        <v>75</v>
      </c>
      <c r="B253" s="101"/>
      <c r="C253" s="101"/>
      <c r="D253" s="101"/>
      <c r="E253" s="101"/>
      <c r="F253" s="101"/>
      <c r="G253" s="11"/>
      <c r="H253" s="11"/>
      <c r="I253" s="11"/>
      <c r="J253" s="11"/>
    </row>
    <row r="254" spans="1:10" ht="25.5" customHeight="1">
      <c r="A254" s="11"/>
      <c r="B254" s="11"/>
      <c r="C254" s="11" t="s">
        <v>251</v>
      </c>
      <c r="D254" s="11" t="s">
        <v>7</v>
      </c>
      <c r="E254" s="23">
        <v>100000</v>
      </c>
      <c r="F254" s="13" t="s">
        <v>6</v>
      </c>
      <c r="G254" s="11"/>
      <c r="H254" s="11"/>
      <c r="I254" s="11"/>
      <c r="J254" s="11"/>
    </row>
    <row r="255" spans="1:10" ht="45.75" customHeight="1">
      <c r="A255" s="104" t="s">
        <v>84</v>
      </c>
      <c r="B255" s="101"/>
      <c r="C255" s="101"/>
      <c r="D255" s="101"/>
      <c r="E255" s="101"/>
      <c r="F255" s="101"/>
      <c r="G255" s="4"/>
      <c r="H255" s="4"/>
      <c r="I255" s="4"/>
      <c r="J255" s="4"/>
    </row>
    <row r="256" spans="3:10" s="11" customFormat="1" ht="22.5" customHeight="1">
      <c r="C256" s="11" t="s">
        <v>263</v>
      </c>
      <c r="D256" s="11" t="s">
        <v>7</v>
      </c>
      <c r="E256" s="23">
        <v>20000</v>
      </c>
      <c r="F256" s="13" t="s">
        <v>6</v>
      </c>
      <c r="G256" s="1"/>
      <c r="H256" s="1"/>
      <c r="I256" s="1"/>
      <c r="J256" s="1"/>
    </row>
    <row r="257" spans="1:10" ht="28.5" customHeight="1">
      <c r="A257" s="104" t="s">
        <v>85</v>
      </c>
      <c r="B257" s="101"/>
      <c r="C257" s="101"/>
      <c r="D257" s="101"/>
      <c r="E257" s="101"/>
      <c r="F257" s="101"/>
      <c r="G257" s="16"/>
      <c r="H257" s="16"/>
      <c r="I257" s="16"/>
      <c r="J257" s="16"/>
    </row>
    <row r="258" spans="1:10" ht="24.75" customHeight="1">
      <c r="A258" s="11"/>
      <c r="B258" s="11"/>
      <c r="C258" s="11" t="s">
        <v>264</v>
      </c>
      <c r="D258" s="11" t="s">
        <v>7</v>
      </c>
      <c r="E258" s="23">
        <v>20000</v>
      </c>
      <c r="F258" s="13" t="s">
        <v>6</v>
      </c>
      <c r="G258" s="11"/>
      <c r="H258" s="11"/>
      <c r="I258" s="11"/>
      <c r="J258" s="11"/>
    </row>
    <row r="259" spans="1:6" ht="71.25" customHeight="1">
      <c r="A259" s="104" t="s">
        <v>86</v>
      </c>
      <c r="B259" s="101"/>
      <c r="C259" s="101"/>
      <c r="D259" s="101"/>
      <c r="E259" s="101"/>
      <c r="F259" s="101"/>
    </row>
    <row r="260" spans="1:6" ht="24">
      <c r="A260" s="21"/>
      <c r="B260" s="22"/>
      <c r="C260" s="22"/>
      <c r="D260" s="22"/>
      <c r="E260" s="22"/>
      <c r="F260" s="22"/>
    </row>
    <row r="261" spans="1:10" s="4" customFormat="1" ht="27.75">
      <c r="A261" s="11"/>
      <c r="B261" s="11" t="s">
        <v>39</v>
      </c>
      <c r="C261" s="1"/>
      <c r="D261" s="11" t="s">
        <v>5</v>
      </c>
      <c r="E261" s="32">
        <f>SUM(E262+E264)</f>
        <v>1015000</v>
      </c>
      <c r="F261" s="13" t="s">
        <v>6</v>
      </c>
      <c r="G261" s="1"/>
      <c r="H261" s="1"/>
      <c r="I261" s="1"/>
      <c r="J261" s="1"/>
    </row>
    <row r="262" spans="1:10" s="4" customFormat="1" ht="27.75">
      <c r="A262" s="11"/>
      <c r="B262" s="11"/>
      <c r="C262" s="11" t="s">
        <v>24</v>
      </c>
      <c r="D262" s="11" t="s">
        <v>7</v>
      </c>
      <c r="E262" s="23">
        <v>1000000</v>
      </c>
      <c r="F262" s="13" t="s">
        <v>6</v>
      </c>
      <c r="G262" s="11"/>
      <c r="H262" s="11"/>
      <c r="I262" s="11"/>
      <c r="J262" s="11"/>
    </row>
    <row r="263" spans="1:6" ht="42.75" customHeight="1">
      <c r="A263" s="104" t="s">
        <v>87</v>
      </c>
      <c r="B263" s="101"/>
      <c r="C263" s="101"/>
      <c r="D263" s="101"/>
      <c r="E263" s="101"/>
      <c r="F263" s="101"/>
    </row>
    <row r="264" spans="3:6" s="11" customFormat="1" ht="19.5" customHeight="1">
      <c r="C264" s="11" t="s">
        <v>27</v>
      </c>
      <c r="D264" s="11" t="s">
        <v>7</v>
      </c>
      <c r="E264" s="23">
        <v>15000</v>
      </c>
      <c r="F264" s="13" t="s">
        <v>6</v>
      </c>
    </row>
    <row r="265" spans="1:7" ht="26.25" customHeight="1">
      <c r="A265" s="104" t="s">
        <v>88</v>
      </c>
      <c r="B265" s="101"/>
      <c r="C265" s="101"/>
      <c r="D265" s="101"/>
      <c r="E265" s="101"/>
      <c r="F265" s="101"/>
      <c r="G265" s="37"/>
    </row>
    <row r="266" spans="1:7" ht="26.25" customHeight="1">
      <c r="A266" s="21"/>
      <c r="B266" s="22"/>
      <c r="C266" s="22"/>
      <c r="D266" s="22"/>
      <c r="E266" s="22"/>
      <c r="F266" s="22"/>
      <c r="G266" s="37"/>
    </row>
    <row r="267" spans="1:10" ht="27.75">
      <c r="A267" s="105" t="s">
        <v>28</v>
      </c>
      <c r="B267" s="105"/>
      <c r="C267" s="105"/>
      <c r="D267" s="8" t="s">
        <v>5</v>
      </c>
      <c r="E267" s="9">
        <f>SUM(E268+E285)</f>
        <v>10927500</v>
      </c>
      <c r="F267" s="10" t="s">
        <v>6</v>
      </c>
      <c r="G267" s="11"/>
      <c r="H267" s="11"/>
      <c r="I267" s="11"/>
      <c r="J267" s="11"/>
    </row>
    <row r="268" spans="1:10" s="11" customFormat="1" ht="27.75">
      <c r="A268" s="8"/>
      <c r="B268" s="11" t="s">
        <v>36</v>
      </c>
      <c r="D268" s="11" t="s">
        <v>5</v>
      </c>
      <c r="E268" s="12">
        <f>SUM(E269+E277)</f>
        <v>2871900</v>
      </c>
      <c r="F268" s="13" t="s">
        <v>6</v>
      </c>
      <c r="G268" s="1"/>
      <c r="H268" s="1"/>
      <c r="I268" s="1"/>
      <c r="J268" s="1"/>
    </row>
    <row r="269" spans="1:6" ht="24">
      <c r="A269" s="14"/>
      <c r="B269" s="15" t="s">
        <v>57</v>
      </c>
      <c r="C269" s="16"/>
      <c r="D269" s="15" t="s">
        <v>5</v>
      </c>
      <c r="E269" s="17">
        <f>SUM(E270+E273)</f>
        <v>2296900</v>
      </c>
      <c r="F269" s="18" t="s">
        <v>6</v>
      </c>
    </row>
    <row r="270" spans="1:10" s="35" customFormat="1" ht="27.75">
      <c r="A270" s="11"/>
      <c r="B270" s="11"/>
      <c r="C270" s="11" t="s">
        <v>59</v>
      </c>
      <c r="D270" s="11" t="s">
        <v>7</v>
      </c>
      <c r="E270" s="23">
        <v>2278900</v>
      </c>
      <c r="F270" s="13" t="s">
        <v>6</v>
      </c>
      <c r="G270" s="4"/>
      <c r="H270" s="4"/>
      <c r="I270" s="4"/>
      <c r="J270" s="4"/>
    </row>
    <row r="271" spans="1:10" s="35" customFormat="1" ht="66.75" customHeight="1">
      <c r="A271" s="104" t="s">
        <v>60</v>
      </c>
      <c r="B271" s="101"/>
      <c r="C271" s="101"/>
      <c r="D271" s="101"/>
      <c r="E271" s="101"/>
      <c r="F271" s="101"/>
      <c r="G271" s="4"/>
      <c r="H271" s="4"/>
      <c r="I271" s="4"/>
      <c r="J271" s="4"/>
    </row>
    <row r="272" spans="1:10" s="11" customFormat="1" ht="45.75" customHeight="1">
      <c r="A272" s="100" t="s">
        <v>128</v>
      </c>
      <c r="B272" s="101"/>
      <c r="C272" s="101"/>
      <c r="D272" s="101"/>
      <c r="E272" s="101"/>
      <c r="F272" s="101"/>
      <c r="G272" s="1"/>
      <c r="H272" s="1"/>
      <c r="I272" s="1"/>
      <c r="J272" s="1"/>
    </row>
    <row r="273" spans="1:10" ht="24">
      <c r="A273" s="11"/>
      <c r="B273" s="11"/>
      <c r="C273" s="11" t="s">
        <v>37</v>
      </c>
      <c r="D273" s="11" t="s">
        <v>7</v>
      </c>
      <c r="E273" s="23">
        <v>18000</v>
      </c>
      <c r="F273" s="13" t="s">
        <v>6</v>
      </c>
      <c r="G273" s="11"/>
      <c r="H273" s="11"/>
      <c r="I273" s="11"/>
      <c r="J273" s="11"/>
    </row>
    <row r="274" spans="1:6" ht="88.5" customHeight="1">
      <c r="A274" s="104" t="s">
        <v>135</v>
      </c>
      <c r="B274" s="101"/>
      <c r="C274" s="101"/>
      <c r="D274" s="101"/>
      <c r="E274" s="101"/>
      <c r="F274" s="101"/>
    </row>
    <row r="275" spans="2:10" ht="36.75" customHeight="1" hidden="1">
      <c r="B275" s="11" t="s">
        <v>10</v>
      </c>
      <c r="D275" s="11" t="s">
        <v>5</v>
      </c>
      <c r="E275" s="23">
        <f>SUM(E276)</f>
        <v>547000</v>
      </c>
      <c r="F275" s="13" t="s">
        <v>6</v>
      </c>
      <c r="G275" s="11"/>
      <c r="H275" s="11"/>
      <c r="I275" s="11"/>
      <c r="J275" s="11"/>
    </row>
    <row r="276" spans="1:6" ht="21" customHeight="1" hidden="1">
      <c r="A276" s="64"/>
      <c r="B276" s="64"/>
      <c r="C276" s="65" t="s">
        <v>11</v>
      </c>
      <c r="D276" s="65" t="s">
        <v>7</v>
      </c>
      <c r="E276" s="66">
        <v>547000</v>
      </c>
      <c r="F276" s="67" t="s">
        <v>6</v>
      </c>
    </row>
    <row r="277" spans="2:6" ht="23.25" customHeight="1">
      <c r="B277" s="11" t="s">
        <v>10</v>
      </c>
      <c r="D277" s="11" t="s">
        <v>5</v>
      </c>
      <c r="E277" s="23">
        <f>SUM(E278)</f>
        <v>575000</v>
      </c>
      <c r="F277" s="13" t="s">
        <v>6</v>
      </c>
    </row>
    <row r="278" spans="1:10" s="11" customFormat="1" ht="24">
      <c r="A278" s="64"/>
      <c r="B278" s="64"/>
      <c r="C278" s="65" t="s">
        <v>11</v>
      </c>
      <c r="D278" s="65" t="s">
        <v>7</v>
      </c>
      <c r="E278" s="66">
        <v>575000</v>
      </c>
      <c r="F278" s="67" t="s">
        <v>6</v>
      </c>
      <c r="G278" s="1"/>
      <c r="H278" s="1"/>
      <c r="I278" s="1"/>
      <c r="J278" s="1"/>
    </row>
    <row r="279" spans="1:10" ht="64.5" customHeight="1">
      <c r="A279" s="104" t="s">
        <v>61</v>
      </c>
      <c r="B279" s="101"/>
      <c r="C279" s="101"/>
      <c r="D279" s="101"/>
      <c r="E279" s="101"/>
      <c r="F279" s="101"/>
      <c r="G279" s="11"/>
      <c r="H279" s="11"/>
      <c r="I279" s="11"/>
      <c r="J279" s="11"/>
    </row>
    <row r="280" spans="1:10" ht="45" customHeight="1">
      <c r="A280" s="100" t="s">
        <v>136</v>
      </c>
      <c r="B280" s="101"/>
      <c r="C280" s="101"/>
      <c r="D280" s="101"/>
      <c r="E280" s="101"/>
      <c r="F280" s="101"/>
      <c r="G280" s="11"/>
      <c r="H280" s="11"/>
      <c r="I280" s="11"/>
      <c r="J280" s="11"/>
    </row>
    <row r="281" spans="1:10" ht="24">
      <c r="A281" s="97"/>
      <c r="B281" s="22"/>
      <c r="C281" s="22"/>
      <c r="D281" s="22"/>
      <c r="E281" s="22"/>
      <c r="F281" s="22"/>
      <c r="G281" s="11"/>
      <c r="H281" s="11"/>
      <c r="I281" s="11"/>
      <c r="J281" s="11"/>
    </row>
    <row r="282" spans="1:10" ht="24">
      <c r="A282" s="97"/>
      <c r="B282" s="22"/>
      <c r="C282" s="22"/>
      <c r="D282" s="22"/>
      <c r="E282" s="22"/>
      <c r="F282" s="22"/>
      <c r="G282" s="11"/>
      <c r="H282" s="11"/>
      <c r="I282" s="11"/>
      <c r="J282" s="11"/>
    </row>
    <row r="283" spans="1:10" ht="24">
      <c r="A283" s="97"/>
      <c r="B283" s="22"/>
      <c r="C283" s="22"/>
      <c r="D283" s="22"/>
      <c r="E283" s="22"/>
      <c r="F283" s="22"/>
      <c r="G283" s="11"/>
      <c r="H283" s="11"/>
      <c r="I283" s="11"/>
      <c r="J283" s="11"/>
    </row>
    <row r="284" spans="1:10" ht="24">
      <c r="A284" s="97"/>
      <c r="B284" s="22"/>
      <c r="C284" s="22"/>
      <c r="D284" s="22"/>
      <c r="E284" s="22"/>
      <c r="F284" s="22"/>
      <c r="G284" s="11"/>
      <c r="H284" s="11"/>
      <c r="I284" s="11"/>
      <c r="J284" s="11"/>
    </row>
    <row r="285" spans="1:10" s="71" customFormat="1" ht="27.75">
      <c r="A285" s="24"/>
      <c r="B285" s="25" t="s">
        <v>14</v>
      </c>
      <c r="C285" s="26"/>
      <c r="D285" s="25" t="s">
        <v>5</v>
      </c>
      <c r="E285" s="27">
        <f>SUM(E286+E316)</f>
        <v>8055600</v>
      </c>
      <c r="F285" s="28" t="s">
        <v>6</v>
      </c>
      <c r="G285" s="11"/>
      <c r="H285" s="11"/>
      <c r="I285" s="11"/>
      <c r="J285" s="11"/>
    </row>
    <row r="286" spans="1:6" ht="27.75">
      <c r="A286" s="24"/>
      <c r="B286" s="25" t="s">
        <v>41</v>
      </c>
      <c r="C286" s="26"/>
      <c r="D286" s="25" t="s">
        <v>5</v>
      </c>
      <c r="E286" s="27">
        <f>SUM(E287+E294+E298)</f>
        <v>7805600</v>
      </c>
      <c r="F286" s="28" t="s">
        <v>6</v>
      </c>
    </row>
    <row r="287" spans="1:10" s="11" customFormat="1" ht="24">
      <c r="A287" s="1"/>
      <c r="B287" s="11" t="s">
        <v>15</v>
      </c>
      <c r="C287" s="1"/>
      <c r="D287" s="11" t="s">
        <v>5</v>
      </c>
      <c r="E287" s="23">
        <f>SUM(E288+E292+E290)</f>
        <v>436600</v>
      </c>
      <c r="F287" s="13" t="s">
        <v>6</v>
      </c>
      <c r="G287" s="1"/>
      <c r="H287" s="1"/>
      <c r="I287" s="1"/>
      <c r="J287" s="1"/>
    </row>
    <row r="288" spans="1:10" ht="24">
      <c r="A288" s="11"/>
      <c r="B288" s="11"/>
      <c r="C288" s="11" t="s">
        <v>16</v>
      </c>
      <c r="D288" s="11" t="s">
        <v>7</v>
      </c>
      <c r="E288" s="23">
        <v>270000</v>
      </c>
      <c r="F288" s="13" t="s">
        <v>6</v>
      </c>
      <c r="G288" s="11"/>
      <c r="H288" s="11"/>
      <c r="I288" s="11"/>
      <c r="J288" s="11"/>
    </row>
    <row r="289" spans="1:10" s="11" customFormat="1" ht="46.5" customHeight="1">
      <c r="A289" s="104" t="s">
        <v>67</v>
      </c>
      <c r="B289" s="101"/>
      <c r="C289" s="101"/>
      <c r="D289" s="101"/>
      <c r="E289" s="101"/>
      <c r="F289" s="101"/>
      <c r="G289" s="1"/>
      <c r="H289" s="1"/>
      <c r="I289" s="1"/>
      <c r="J289" s="1"/>
    </row>
    <row r="290" spans="1:10" ht="24.75" customHeight="1">
      <c r="A290" s="11"/>
      <c r="B290" s="11"/>
      <c r="C290" s="11" t="s">
        <v>17</v>
      </c>
      <c r="D290" s="11" t="s">
        <v>7</v>
      </c>
      <c r="E290" s="23">
        <v>132000</v>
      </c>
      <c r="F290" s="13" t="s">
        <v>6</v>
      </c>
      <c r="G290" s="11"/>
      <c r="H290" s="11"/>
      <c r="I290" s="11"/>
      <c r="J290" s="11"/>
    </row>
    <row r="291" spans="1:10" s="11" customFormat="1" ht="24">
      <c r="A291" s="104" t="s">
        <v>68</v>
      </c>
      <c r="B291" s="101"/>
      <c r="C291" s="101"/>
      <c r="D291" s="101"/>
      <c r="E291" s="101"/>
      <c r="F291" s="101"/>
      <c r="G291" s="1"/>
      <c r="H291" s="1"/>
      <c r="I291" s="1"/>
      <c r="J291" s="1"/>
    </row>
    <row r="292" spans="1:10" ht="21" customHeight="1">
      <c r="A292" s="11"/>
      <c r="B292" s="11"/>
      <c r="C292" s="11" t="s">
        <v>18</v>
      </c>
      <c r="D292" s="11" t="s">
        <v>7</v>
      </c>
      <c r="E292" s="23">
        <v>34600</v>
      </c>
      <c r="F292" s="13" t="s">
        <v>6</v>
      </c>
      <c r="G292" s="11"/>
      <c r="H292" s="11"/>
      <c r="I292" s="11"/>
      <c r="J292" s="11"/>
    </row>
    <row r="293" spans="1:6" ht="44.25" customHeight="1">
      <c r="A293" s="104" t="s">
        <v>69</v>
      </c>
      <c r="B293" s="101"/>
      <c r="C293" s="101"/>
      <c r="D293" s="101"/>
      <c r="E293" s="101"/>
      <c r="F293" s="101"/>
    </row>
    <row r="294" spans="1:10" ht="48">
      <c r="A294" s="33"/>
      <c r="B294" s="25" t="s">
        <v>19</v>
      </c>
      <c r="C294" s="11"/>
      <c r="D294" s="33" t="s">
        <v>5</v>
      </c>
      <c r="E294" s="23">
        <f>SUM(E295)</f>
        <v>1500000</v>
      </c>
      <c r="F294" s="20" t="s">
        <v>6</v>
      </c>
      <c r="G294" s="11"/>
      <c r="H294" s="11"/>
      <c r="I294" s="11"/>
      <c r="J294" s="11"/>
    </row>
    <row r="295" spans="1:10" s="11" customFormat="1" ht="24">
      <c r="A295" s="33"/>
      <c r="B295" s="25" t="s">
        <v>44</v>
      </c>
      <c r="C295" s="1"/>
      <c r="D295" s="11" t="s">
        <v>5</v>
      </c>
      <c r="E295" s="23">
        <f>SUM(E296)</f>
        <v>1500000</v>
      </c>
      <c r="F295" s="13" t="s">
        <v>6</v>
      </c>
      <c r="G295" s="1"/>
      <c r="H295" s="1"/>
      <c r="I295" s="1"/>
      <c r="J295" s="1"/>
    </row>
    <row r="296" spans="1:10" ht="26.25" customHeight="1">
      <c r="A296" s="11"/>
      <c r="B296" s="11"/>
      <c r="C296" s="11" t="s">
        <v>38</v>
      </c>
      <c r="D296" s="11" t="s">
        <v>7</v>
      </c>
      <c r="E296" s="23">
        <v>1500000</v>
      </c>
      <c r="F296" s="13" t="s">
        <v>6</v>
      </c>
      <c r="G296" s="11"/>
      <c r="H296" s="11"/>
      <c r="I296" s="11"/>
      <c r="J296" s="11"/>
    </row>
    <row r="297" spans="1:10" s="11" customFormat="1" ht="24">
      <c r="A297" s="104" t="s">
        <v>71</v>
      </c>
      <c r="B297" s="101"/>
      <c r="C297" s="101"/>
      <c r="D297" s="101"/>
      <c r="E297" s="101"/>
      <c r="F297" s="101"/>
      <c r="G297" s="1"/>
      <c r="H297" s="1"/>
      <c r="I297" s="1"/>
      <c r="J297" s="1"/>
    </row>
    <row r="298" spans="2:10" ht="24">
      <c r="B298" s="11" t="s">
        <v>22</v>
      </c>
      <c r="D298" s="11" t="s">
        <v>5</v>
      </c>
      <c r="E298" s="23">
        <f>SUM(E299+E301+E303+E305+E307+E309+E312+E314)</f>
        <v>5869000</v>
      </c>
      <c r="F298" s="13" t="s">
        <v>6</v>
      </c>
      <c r="G298" s="11"/>
      <c r="H298" s="11"/>
      <c r="I298" s="11"/>
      <c r="J298" s="11"/>
    </row>
    <row r="299" spans="3:10" s="11" customFormat="1" ht="21">
      <c r="C299" s="11" t="s">
        <v>256</v>
      </c>
      <c r="D299" s="11" t="s">
        <v>7</v>
      </c>
      <c r="E299" s="23">
        <v>200000</v>
      </c>
      <c r="F299" s="13" t="s">
        <v>6</v>
      </c>
      <c r="G299" s="1"/>
      <c r="H299" s="1"/>
      <c r="I299" s="1"/>
      <c r="J299" s="1"/>
    </row>
    <row r="300" spans="1:6" ht="31.5" customHeight="1">
      <c r="A300" s="104" t="s">
        <v>89</v>
      </c>
      <c r="B300" s="104"/>
      <c r="C300" s="104"/>
      <c r="D300" s="104"/>
      <c r="E300" s="104"/>
      <c r="F300" s="104"/>
    </row>
    <row r="301" spans="3:6" s="11" customFormat="1" ht="21">
      <c r="C301" s="11" t="s">
        <v>251</v>
      </c>
      <c r="D301" s="11" t="s">
        <v>7</v>
      </c>
      <c r="E301" s="23">
        <v>5000</v>
      </c>
      <c r="F301" s="13" t="s">
        <v>6</v>
      </c>
    </row>
    <row r="302" spans="1:6" ht="42" customHeight="1">
      <c r="A302" s="104" t="s">
        <v>84</v>
      </c>
      <c r="B302" s="101"/>
      <c r="C302" s="101"/>
      <c r="D302" s="101"/>
      <c r="E302" s="101"/>
      <c r="F302" s="101"/>
    </row>
    <row r="303" spans="3:6" s="11" customFormat="1" ht="21">
      <c r="C303" s="11" t="s">
        <v>252</v>
      </c>
      <c r="D303" s="11" t="s">
        <v>7</v>
      </c>
      <c r="E303" s="23">
        <v>400000</v>
      </c>
      <c r="F303" s="13" t="s">
        <v>6</v>
      </c>
    </row>
    <row r="304" spans="1:6" ht="21">
      <c r="A304" s="104" t="s">
        <v>74</v>
      </c>
      <c r="B304" s="106"/>
      <c r="C304" s="106"/>
      <c r="D304" s="106"/>
      <c r="E304" s="106"/>
      <c r="F304" s="106"/>
    </row>
    <row r="305" spans="1:6" ht="21">
      <c r="A305" s="11"/>
      <c r="B305" s="11"/>
      <c r="C305" s="11" t="s">
        <v>253</v>
      </c>
      <c r="D305" s="11" t="s">
        <v>7</v>
      </c>
      <c r="E305" s="23">
        <v>5000000</v>
      </c>
      <c r="F305" s="13" t="s">
        <v>6</v>
      </c>
    </row>
    <row r="306" spans="1:6" s="11" customFormat="1" ht="48" customHeight="1">
      <c r="A306" s="104" t="s">
        <v>75</v>
      </c>
      <c r="B306" s="101"/>
      <c r="C306" s="101"/>
      <c r="D306" s="101"/>
      <c r="E306" s="101"/>
      <c r="F306" s="101"/>
    </row>
    <row r="307" spans="1:6" ht="23.25" customHeight="1">
      <c r="A307" s="11"/>
      <c r="B307" s="11"/>
      <c r="C307" s="11" t="s">
        <v>262</v>
      </c>
      <c r="D307" s="11" t="s">
        <v>7</v>
      </c>
      <c r="E307" s="23">
        <v>30000</v>
      </c>
      <c r="F307" s="13" t="s">
        <v>6</v>
      </c>
    </row>
    <row r="308" spans="1:10" s="11" customFormat="1" ht="45" customHeight="1">
      <c r="A308" s="102" t="s">
        <v>83</v>
      </c>
      <c r="B308" s="110"/>
      <c r="C308" s="110"/>
      <c r="D308" s="110"/>
      <c r="E308" s="110"/>
      <c r="F308" s="110"/>
      <c r="G308" s="1"/>
      <c r="H308" s="1"/>
      <c r="I308" s="1"/>
      <c r="J308" s="1"/>
    </row>
    <row r="309" spans="1:10" ht="23.25">
      <c r="A309" s="11"/>
      <c r="B309" s="25"/>
      <c r="C309" s="25" t="s">
        <v>257</v>
      </c>
      <c r="D309" s="25" t="s">
        <v>7</v>
      </c>
      <c r="E309" s="68">
        <v>130000</v>
      </c>
      <c r="F309" s="28" t="s">
        <v>6</v>
      </c>
      <c r="G309" s="4"/>
      <c r="H309" s="4"/>
      <c r="I309" s="4"/>
      <c r="J309" s="4"/>
    </row>
    <row r="310" spans="1:10" s="11" customFormat="1" ht="21">
      <c r="A310" s="104" t="s">
        <v>90</v>
      </c>
      <c r="B310" s="104"/>
      <c r="C310" s="104"/>
      <c r="D310" s="104"/>
      <c r="E310" s="104"/>
      <c r="F310" s="104"/>
      <c r="G310" s="1"/>
      <c r="H310" s="1"/>
      <c r="I310" s="1"/>
      <c r="J310" s="1"/>
    </row>
    <row r="311" spans="1:10" s="11" customFormat="1" ht="21">
      <c r="A311" s="21"/>
      <c r="B311" s="21"/>
      <c r="C311" s="21"/>
      <c r="D311" s="21"/>
      <c r="E311" s="21"/>
      <c r="F311" s="21"/>
      <c r="G311" s="1"/>
      <c r="H311" s="1"/>
      <c r="I311" s="1"/>
      <c r="J311" s="1"/>
    </row>
    <row r="312" spans="3:6" s="11" customFormat="1" ht="21">
      <c r="C312" s="11" t="s">
        <v>259</v>
      </c>
      <c r="D312" s="11" t="s">
        <v>7</v>
      </c>
      <c r="E312" s="23">
        <v>4000</v>
      </c>
      <c r="F312" s="13" t="s">
        <v>6</v>
      </c>
    </row>
    <row r="313" spans="1:6" ht="21">
      <c r="A313" s="104" t="s">
        <v>77</v>
      </c>
      <c r="B313" s="104"/>
      <c r="C313" s="104"/>
      <c r="D313" s="104"/>
      <c r="E313" s="104"/>
      <c r="F313" s="104"/>
    </row>
    <row r="314" spans="1:6" ht="21">
      <c r="A314" s="11"/>
      <c r="B314" s="11"/>
      <c r="C314" s="11" t="s">
        <v>255</v>
      </c>
      <c r="D314" s="11" t="s">
        <v>7</v>
      </c>
      <c r="E314" s="23">
        <v>100000</v>
      </c>
      <c r="F314" s="13" t="s">
        <v>6</v>
      </c>
    </row>
    <row r="315" spans="1:10" ht="43.5" customHeight="1">
      <c r="A315" s="104" t="s">
        <v>91</v>
      </c>
      <c r="B315" s="104"/>
      <c r="C315" s="104"/>
      <c r="D315" s="104"/>
      <c r="E315" s="104"/>
      <c r="F315" s="104"/>
      <c r="G315" s="11"/>
      <c r="H315" s="11"/>
      <c r="I315" s="11"/>
      <c r="J315" s="11"/>
    </row>
    <row r="316" spans="1:6" ht="22.5">
      <c r="A316" s="11"/>
      <c r="B316" s="11" t="s">
        <v>39</v>
      </c>
      <c r="D316" s="11" t="s">
        <v>5</v>
      </c>
      <c r="E316" s="32">
        <f>SUM(E317)</f>
        <v>250000</v>
      </c>
      <c r="F316" s="13" t="s">
        <v>6</v>
      </c>
    </row>
    <row r="317" spans="1:6" ht="21">
      <c r="A317" s="11"/>
      <c r="B317" s="11"/>
      <c r="C317" s="11" t="s">
        <v>24</v>
      </c>
      <c r="D317" s="11" t="s">
        <v>7</v>
      </c>
      <c r="E317" s="23">
        <v>250000</v>
      </c>
      <c r="F317" s="13" t="s">
        <v>6</v>
      </c>
    </row>
    <row r="318" spans="1:6" ht="42.75" customHeight="1">
      <c r="A318" s="104" t="s">
        <v>92</v>
      </c>
      <c r="B318" s="101"/>
      <c r="C318" s="101"/>
      <c r="D318" s="101"/>
      <c r="E318" s="101"/>
      <c r="F318" s="101"/>
    </row>
    <row r="319" spans="1:6" ht="21">
      <c r="A319" s="21"/>
      <c r="B319" s="22"/>
      <c r="C319" s="22"/>
      <c r="D319" s="22"/>
      <c r="E319" s="22"/>
      <c r="F319" s="22"/>
    </row>
    <row r="320" spans="1:10" ht="27.75">
      <c r="A320" s="105" t="s">
        <v>122</v>
      </c>
      <c r="B320" s="105"/>
      <c r="C320" s="105"/>
      <c r="D320" s="8" t="s">
        <v>5</v>
      </c>
      <c r="E320" s="9">
        <f>SUM(E321+E336)</f>
        <v>18635500</v>
      </c>
      <c r="F320" s="10" t="s">
        <v>6</v>
      </c>
      <c r="G320" s="11"/>
      <c r="H320" s="11"/>
      <c r="I320" s="11"/>
      <c r="J320" s="11"/>
    </row>
    <row r="321" spans="1:6" ht="23.25">
      <c r="A321" s="8"/>
      <c r="B321" s="11" t="s">
        <v>36</v>
      </c>
      <c r="C321" s="11"/>
      <c r="D321" s="11" t="s">
        <v>5</v>
      </c>
      <c r="E321" s="12">
        <f>SUM(E322+E330)</f>
        <v>1312500</v>
      </c>
      <c r="F321" s="13" t="s">
        <v>6</v>
      </c>
    </row>
    <row r="322" spans="1:6" ht="21">
      <c r="A322" s="14"/>
      <c r="B322" s="15" t="s">
        <v>57</v>
      </c>
      <c r="C322" s="16"/>
      <c r="D322" s="15" t="s">
        <v>5</v>
      </c>
      <c r="E322" s="17">
        <f>SUM(E323+E326)</f>
        <v>723400</v>
      </c>
      <c r="F322" s="18" t="s">
        <v>6</v>
      </c>
    </row>
    <row r="323" spans="1:6" ht="21">
      <c r="A323" s="11"/>
      <c r="B323" s="11"/>
      <c r="C323" s="11" t="s">
        <v>59</v>
      </c>
      <c r="D323" s="11" t="s">
        <v>7</v>
      </c>
      <c r="E323" s="23">
        <v>705400</v>
      </c>
      <c r="F323" s="13" t="s">
        <v>6</v>
      </c>
    </row>
    <row r="324" spans="1:10" ht="66.75" customHeight="1">
      <c r="A324" s="104" t="s">
        <v>60</v>
      </c>
      <c r="B324" s="101"/>
      <c r="C324" s="101"/>
      <c r="D324" s="101"/>
      <c r="E324" s="101"/>
      <c r="F324" s="101"/>
      <c r="G324" s="4"/>
      <c r="H324" s="4"/>
      <c r="I324" s="4"/>
      <c r="J324" s="4"/>
    </row>
    <row r="325" spans="1:10" ht="45" customHeight="1">
      <c r="A325" s="100" t="s">
        <v>137</v>
      </c>
      <c r="B325" s="101"/>
      <c r="C325" s="101"/>
      <c r="D325" s="101"/>
      <c r="E325" s="101"/>
      <c r="F325" s="101"/>
      <c r="G325" s="4"/>
      <c r="H325" s="4"/>
      <c r="I325" s="4"/>
      <c r="J325" s="4"/>
    </row>
    <row r="326" spans="1:6" ht="21">
      <c r="A326" s="11"/>
      <c r="B326" s="11"/>
      <c r="C326" s="11" t="s">
        <v>37</v>
      </c>
      <c r="D326" s="11" t="s">
        <v>7</v>
      </c>
      <c r="E326" s="23">
        <v>18000</v>
      </c>
      <c r="F326" s="13" t="s">
        <v>6</v>
      </c>
    </row>
    <row r="327" spans="1:10" ht="21">
      <c r="A327" s="104" t="s">
        <v>102</v>
      </c>
      <c r="B327" s="101"/>
      <c r="C327" s="101"/>
      <c r="D327" s="101"/>
      <c r="E327" s="101"/>
      <c r="F327" s="101"/>
      <c r="G327" s="11"/>
      <c r="H327" s="11"/>
      <c r="I327" s="11"/>
      <c r="J327" s="11"/>
    </row>
    <row r="328" spans="1:6" ht="21">
      <c r="A328" s="107" t="s">
        <v>53</v>
      </c>
      <c r="B328" s="107"/>
      <c r="C328" s="107"/>
      <c r="D328" s="107"/>
      <c r="E328" s="107"/>
      <c r="F328" s="107"/>
    </row>
    <row r="329" spans="1:10" ht="42" customHeight="1">
      <c r="A329" s="107" t="s">
        <v>55</v>
      </c>
      <c r="B329" s="107"/>
      <c r="C329" s="107"/>
      <c r="D329" s="107"/>
      <c r="E329" s="107"/>
      <c r="F329" s="107"/>
      <c r="G329" s="11"/>
      <c r="H329" s="11"/>
      <c r="I329" s="11"/>
      <c r="J329" s="11"/>
    </row>
    <row r="330" spans="2:6" ht="21">
      <c r="B330" s="11" t="s">
        <v>10</v>
      </c>
      <c r="D330" s="11" t="s">
        <v>5</v>
      </c>
      <c r="E330" s="23">
        <f>SUM(E331)</f>
        <v>589100</v>
      </c>
      <c r="F330" s="13" t="s">
        <v>6</v>
      </c>
    </row>
    <row r="331" spans="1:10" ht="21">
      <c r="A331" s="64"/>
      <c r="B331" s="64"/>
      <c r="C331" s="65" t="s">
        <v>11</v>
      </c>
      <c r="D331" s="65" t="s">
        <v>7</v>
      </c>
      <c r="E331" s="66">
        <v>589100</v>
      </c>
      <c r="F331" s="67" t="s">
        <v>6</v>
      </c>
      <c r="G331" s="11"/>
      <c r="H331" s="11"/>
      <c r="I331" s="11"/>
      <c r="J331" s="11"/>
    </row>
    <row r="332" spans="1:6" ht="66.75" customHeight="1">
      <c r="A332" s="104" t="s">
        <v>61</v>
      </c>
      <c r="B332" s="101"/>
      <c r="C332" s="101"/>
      <c r="D332" s="101"/>
      <c r="E332" s="101"/>
      <c r="F332" s="101"/>
    </row>
    <row r="333" spans="1:10" ht="42.75" customHeight="1">
      <c r="A333" s="100" t="s">
        <v>138</v>
      </c>
      <c r="B333" s="101"/>
      <c r="C333" s="101"/>
      <c r="D333" s="101"/>
      <c r="E333" s="101"/>
      <c r="F333" s="101"/>
      <c r="G333" s="35"/>
      <c r="H333" s="35"/>
      <c r="I333" s="35"/>
      <c r="J333" s="35"/>
    </row>
    <row r="334" spans="1:10" ht="21">
      <c r="A334" s="97"/>
      <c r="B334" s="22"/>
      <c r="C334" s="22"/>
      <c r="D334" s="22"/>
      <c r="E334" s="22"/>
      <c r="F334" s="22"/>
      <c r="G334" s="35"/>
      <c r="H334" s="35"/>
      <c r="I334" s="35"/>
      <c r="J334" s="35"/>
    </row>
    <row r="335" spans="1:10" ht="21">
      <c r="A335" s="97"/>
      <c r="B335" s="22"/>
      <c r="C335" s="22"/>
      <c r="D335" s="22"/>
      <c r="E335" s="22"/>
      <c r="F335" s="22"/>
      <c r="G335" s="35"/>
      <c r="H335" s="35"/>
      <c r="I335" s="35"/>
      <c r="J335" s="35"/>
    </row>
    <row r="336" spans="1:10" ht="23.25">
      <c r="A336" s="24"/>
      <c r="B336" s="25" t="s">
        <v>14</v>
      </c>
      <c r="C336" s="26"/>
      <c r="D336" s="25" t="s">
        <v>5</v>
      </c>
      <c r="E336" s="27">
        <f>SUM(E337+E373)</f>
        <v>17323000</v>
      </c>
      <c r="F336" s="28" t="s">
        <v>6</v>
      </c>
      <c r="G336" s="11"/>
      <c r="H336" s="11"/>
      <c r="I336" s="11"/>
      <c r="J336" s="11"/>
    </row>
    <row r="337" spans="1:6" ht="23.25">
      <c r="A337" s="24"/>
      <c r="B337" s="25" t="s">
        <v>41</v>
      </c>
      <c r="C337" s="26"/>
      <c r="D337" s="25" t="s">
        <v>5</v>
      </c>
      <c r="E337" s="27">
        <f>SUM(E338+E345+E354)</f>
        <v>7009000</v>
      </c>
      <c r="F337" s="28" t="s">
        <v>6</v>
      </c>
    </row>
    <row r="338" spans="2:6" ht="21">
      <c r="B338" s="11" t="s">
        <v>15</v>
      </c>
      <c r="D338" s="11" t="s">
        <v>5</v>
      </c>
      <c r="E338" s="23">
        <f>SUM(E339+E343+E341)</f>
        <v>173000</v>
      </c>
      <c r="F338" s="13" t="s">
        <v>6</v>
      </c>
    </row>
    <row r="339" spans="1:10" ht="21">
      <c r="A339" s="11"/>
      <c r="B339" s="11"/>
      <c r="C339" s="11" t="s">
        <v>16</v>
      </c>
      <c r="D339" s="11" t="s">
        <v>7</v>
      </c>
      <c r="E339" s="23">
        <v>100000</v>
      </c>
      <c r="F339" s="13" t="s">
        <v>6</v>
      </c>
      <c r="G339" s="11"/>
      <c r="H339" s="11"/>
      <c r="I339" s="11"/>
      <c r="J339" s="11"/>
    </row>
    <row r="340" spans="1:6" ht="42" customHeight="1">
      <c r="A340" s="104" t="s">
        <v>67</v>
      </c>
      <c r="B340" s="101"/>
      <c r="C340" s="101"/>
      <c r="D340" s="101"/>
      <c r="E340" s="101"/>
      <c r="F340" s="101"/>
    </row>
    <row r="341" spans="1:6" ht="21">
      <c r="A341" s="11"/>
      <c r="B341" s="11"/>
      <c r="C341" s="11" t="s">
        <v>17</v>
      </c>
      <c r="D341" s="11" t="s">
        <v>7</v>
      </c>
      <c r="E341" s="23">
        <v>48000</v>
      </c>
      <c r="F341" s="13" t="s">
        <v>6</v>
      </c>
    </row>
    <row r="342" spans="1:6" ht="21">
      <c r="A342" s="104" t="s">
        <v>93</v>
      </c>
      <c r="B342" s="101"/>
      <c r="C342" s="101"/>
      <c r="D342" s="101"/>
      <c r="E342" s="101"/>
      <c r="F342" s="101"/>
    </row>
    <row r="343" spans="1:6" ht="21">
      <c r="A343" s="11"/>
      <c r="B343" s="11"/>
      <c r="C343" s="11" t="s">
        <v>18</v>
      </c>
      <c r="D343" s="11" t="s">
        <v>7</v>
      </c>
      <c r="E343" s="23">
        <v>25000</v>
      </c>
      <c r="F343" s="13" t="s">
        <v>6</v>
      </c>
    </row>
    <row r="344" spans="1:6" ht="42" customHeight="1">
      <c r="A344" s="104" t="s">
        <v>69</v>
      </c>
      <c r="B344" s="101"/>
      <c r="C344" s="101"/>
      <c r="D344" s="101"/>
      <c r="E344" s="101"/>
      <c r="F344" s="101"/>
    </row>
    <row r="345" spans="1:10" ht="21">
      <c r="A345" s="34"/>
      <c r="B345" s="25" t="s">
        <v>19</v>
      </c>
      <c r="C345" s="35"/>
      <c r="D345" s="11" t="s">
        <v>5</v>
      </c>
      <c r="E345" s="23">
        <f>SUM(E346+E351)</f>
        <v>4176000</v>
      </c>
      <c r="F345" s="13" t="s">
        <v>6</v>
      </c>
      <c r="G345" s="71"/>
      <c r="H345" s="71"/>
      <c r="I345" s="71"/>
      <c r="J345" s="71"/>
    </row>
    <row r="346" spans="1:6" ht="21">
      <c r="A346" s="34"/>
      <c r="B346" s="25" t="s">
        <v>43</v>
      </c>
      <c r="D346" s="11" t="s">
        <v>5</v>
      </c>
      <c r="E346" s="12">
        <f>SUM(E347+E349)</f>
        <v>2926000</v>
      </c>
      <c r="F346" s="13" t="s">
        <v>6</v>
      </c>
    </row>
    <row r="347" spans="1:10" ht="21">
      <c r="A347" s="11" t="s">
        <v>29</v>
      </c>
      <c r="B347" s="11"/>
      <c r="C347" s="11" t="s">
        <v>149</v>
      </c>
      <c r="D347" s="11" t="s">
        <v>7</v>
      </c>
      <c r="E347" s="12">
        <v>2826000</v>
      </c>
      <c r="F347" s="13" t="s">
        <v>6</v>
      </c>
      <c r="G347" s="11"/>
      <c r="H347" s="11"/>
      <c r="I347" s="11"/>
      <c r="J347" s="11"/>
    </row>
    <row r="348" spans="1:6" ht="42.75" customHeight="1">
      <c r="A348" s="104" t="s">
        <v>125</v>
      </c>
      <c r="B348" s="101"/>
      <c r="C348" s="101"/>
      <c r="D348" s="101"/>
      <c r="E348" s="101"/>
      <c r="F348" s="101"/>
    </row>
    <row r="349" spans="1:10" ht="21">
      <c r="A349" s="11" t="s">
        <v>29</v>
      </c>
      <c r="B349" s="11"/>
      <c r="C349" s="11" t="s">
        <v>204</v>
      </c>
      <c r="D349" s="11" t="s">
        <v>7</v>
      </c>
      <c r="E349" s="12">
        <v>100000</v>
      </c>
      <c r="F349" s="13" t="s">
        <v>6</v>
      </c>
      <c r="G349" s="11"/>
      <c r="H349" s="11"/>
      <c r="I349" s="11"/>
      <c r="J349" s="11"/>
    </row>
    <row r="350" spans="1:6" ht="42.75" customHeight="1">
      <c r="A350" s="104" t="s">
        <v>205</v>
      </c>
      <c r="B350" s="101"/>
      <c r="C350" s="101"/>
      <c r="D350" s="101"/>
      <c r="E350" s="101"/>
      <c r="F350" s="101"/>
    </row>
    <row r="351" spans="1:10" ht="21">
      <c r="A351" s="21"/>
      <c r="B351" s="25" t="s">
        <v>44</v>
      </c>
      <c r="D351" s="11" t="s">
        <v>5</v>
      </c>
      <c r="E351" s="23">
        <f>SUM(E352)</f>
        <v>1250000</v>
      </c>
      <c r="F351" s="13" t="s">
        <v>6</v>
      </c>
      <c r="G351" s="11"/>
      <c r="H351" s="11"/>
      <c r="I351" s="11"/>
      <c r="J351" s="11"/>
    </row>
    <row r="352" spans="1:6" ht="21">
      <c r="A352" s="11"/>
      <c r="B352" s="11"/>
      <c r="C352" s="11" t="s">
        <v>38</v>
      </c>
      <c r="D352" s="11" t="s">
        <v>7</v>
      </c>
      <c r="E352" s="23">
        <v>1250000</v>
      </c>
      <c r="F352" s="13" t="s">
        <v>6</v>
      </c>
    </row>
    <row r="353" spans="1:10" ht="21">
      <c r="A353" s="104" t="s">
        <v>71</v>
      </c>
      <c r="B353" s="101"/>
      <c r="C353" s="101"/>
      <c r="D353" s="101"/>
      <c r="E353" s="101"/>
      <c r="F353" s="101"/>
      <c r="G353" s="11"/>
      <c r="H353" s="11"/>
      <c r="I353" s="11"/>
      <c r="J353" s="11"/>
    </row>
    <row r="354" spans="2:10" ht="21">
      <c r="B354" s="11" t="s">
        <v>22</v>
      </c>
      <c r="D354" s="11" t="s">
        <v>5</v>
      </c>
      <c r="E354" s="23">
        <f>SUM(E355+E357+E359+E363+E365+E367+E369+E371+E361)</f>
        <v>2660000</v>
      </c>
      <c r="F354" s="13" t="s">
        <v>6</v>
      </c>
      <c r="G354" s="11"/>
      <c r="H354" s="11"/>
      <c r="I354" s="11"/>
      <c r="J354" s="11"/>
    </row>
    <row r="355" spans="1:6" ht="21">
      <c r="A355" s="71"/>
      <c r="B355" s="71"/>
      <c r="C355" s="71" t="s">
        <v>251</v>
      </c>
      <c r="D355" s="71" t="s">
        <v>7</v>
      </c>
      <c r="E355" s="72">
        <v>75000</v>
      </c>
      <c r="F355" s="73" t="s">
        <v>6</v>
      </c>
    </row>
    <row r="356" spans="1:10" ht="45" customHeight="1">
      <c r="A356" s="104" t="s">
        <v>84</v>
      </c>
      <c r="B356" s="101"/>
      <c r="C356" s="101"/>
      <c r="D356" s="101"/>
      <c r="E356" s="101"/>
      <c r="F356" s="101"/>
      <c r="G356" s="11"/>
      <c r="H356" s="11"/>
      <c r="I356" s="11"/>
      <c r="J356" s="11"/>
    </row>
    <row r="357" spans="1:6" ht="21">
      <c r="A357" s="11"/>
      <c r="B357" s="11"/>
      <c r="C357" s="11" t="s">
        <v>252</v>
      </c>
      <c r="D357" s="11" t="s">
        <v>7</v>
      </c>
      <c r="E357" s="23">
        <v>400000</v>
      </c>
      <c r="F357" s="13" t="s">
        <v>6</v>
      </c>
    </row>
    <row r="358" spans="1:10" ht="21">
      <c r="A358" s="104" t="s">
        <v>74</v>
      </c>
      <c r="B358" s="106"/>
      <c r="C358" s="106"/>
      <c r="D358" s="106"/>
      <c r="E358" s="106"/>
      <c r="F358" s="106"/>
      <c r="G358" s="11"/>
      <c r="H358" s="11"/>
      <c r="I358" s="11"/>
      <c r="J358" s="11"/>
    </row>
    <row r="359" spans="1:6" ht="21">
      <c r="A359" s="11"/>
      <c r="B359" s="11"/>
      <c r="C359" s="11" t="s">
        <v>253</v>
      </c>
      <c r="D359" s="11" t="s">
        <v>7</v>
      </c>
      <c r="E359" s="23">
        <v>700000</v>
      </c>
      <c r="F359" s="13" t="s">
        <v>6</v>
      </c>
    </row>
    <row r="360" spans="1:10" ht="40.5" customHeight="1">
      <c r="A360" s="104" t="s">
        <v>75</v>
      </c>
      <c r="B360" s="101"/>
      <c r="C360" s="101"/>
      <c r="D360" s="101"/>
      <c r="E360" s="101"/>
      <c r="F360" s="101"/>
      <c r="G360" s="11"/>
      <c r="H360" s="11"/>
      <c r="I360" s="11"/>
      <c r="J360" s="11"/>
    </row>
    <row r="361" spans="1:6" ht="21">
      <c r="A361" s="11"/>
      <c r="B361" s="11"/>
      <c r="C361" s="11" t="s">
        <v>258</v>
      </c>
      <c r="D361" s="11" t="s">
        <v>7</v>
      </c>
      <c r="E361" s="23">
        <v>10000</v>
      </c>
      <c r="F361" s="13" t="s">
        <v>6</v>
      </c>
    </row>
    <row r="362" spans="1:10" ht="42" customHeight="1">
      <c r="A362" s="104" t="s">
        <v>76</v>
      </c>
      <c r="B362" s="104"/>
      <c r="C362" s="104"/>
      <c r="D362" s="104"/>
      <c r="E362" s="104"/>
      <c r="F362" s="104"/>
      <c r="G362" s="11"/>
      <c r="H362" s="11"/>
      <c r="I362" s="11"/>
      <c r="J362" s="11"/>
    </row>
    <row r="363" spans="1:10" ht="21">
      <c r="A363" s="11"/>
      <c r="B363" s="11"/>
      <c r="C363" s="11" t="s">
        <v>255</v>
      </c>
      <c r="D363" s="11" t="s">
        <v>7</v>
      </c>
      <c r="E363" s="23">
        <v>100000</v>
      </c>
      <c r="F363" s="13" t="s">
        <v>6</v>
      </c>
      <c r="G363" s="11"/>
      <c r="H363" s="11"/>
      <c r="I363" s="11"/>
      <c r="J363" s="11"/>
    </row>
    <row r="364" spans="1:6" ht="42.75" customHeight="1">
      <c r="A364" s="104" t="s">
        <v>91</v>
      </c>
      <c r="B364" s="101"/>
      <c r="C364" s="101"/>
      <c r="D364" s="101"/>
      <c r="E364" s="101"/>
      <c r="F364" s="101"/>
    </row>
    <row r="365" spans="1:10" ht="21">
      <c r="A365" s="11"/>
      <c r="B365" s="11"/>
      <c r="C365" s="11" t="s">
        <v>256</v>
      </c>
      <c r="D365" s="11" t="s">
        <v>7</v>
      </c>
      <c r="E365" s="23">
        <v>1000000</v>
      </c>
      <c r="F365" s="13" t="s">
        <v>6</v>
      </c>
      <c r="G365" s="11"/>
      <c r="H365" s="11"/>
      <c r="I365" s="11"/>
      <c r="J365" s="11"/>
    </row>
    <row r="366" spans="1:6" ht="21">
      <c r="A366" s="104" t="s">
        <v>89</v>
      </c>
      <c r="B366" s="101"/>
      <c r="C366" s="101"/>
      <c r="D366" s="101"/>
      <c r="E366" s="101"/>
      <c r="F366" s="101"/>
    </row>
    <row r="367" spans="1:10" ht="21">
      <c r="A367" s="11"/>
      <c r="B367" s="25"/>
      <c r="C367" s="25" t="s">
        <v>257</v>
      </c>
      <c r="D367" s="25" t="s">
        <v>7</v>
      </c>
      <c r="E367" s="68">
        <v>350000</v>
      </c>
      <c r="F367" s="28" t="s">
        <v>6</v>
      </c>
      <c r="G367" s="11"/>
      <c r="H367" s="11"/>
      <c r="I367" s="11"/>
      <c r="J367" s="11"/>
    </row>
    <row r="368" spans="1:6" ht="42.75" customHeight="1">
      <c r="A368" s="104" t="s">
        <v>139</v>
      </c>
      <c r="B368" s="101"/>
      <c r="C368" s="101"/>
      <c r="D368" s="101"/>
      <c r="E368" s="101"/>
      <c r="F368" s="101"/>
    </row>
    <row r="369" spans="1:10" ht="21">
      <c r="A369" s="11"/>
      <c r="B369" s="11"/>
      <c r="C369" s="11" t="s">
        <v>262</v>
      </c>
      <c r="D369" s="11" t="s">
        <v>7</v>
      </c>
      <c r="E369" s="23">
        <v>10000</v>
      </c>
      <c r="F369" s="13" t="s">
        <v>6</v>
      </c>
      <c r="G369" s="11"/>
      <c r="H369" s="11"/>
      <c r="I369" s="11"/>
      <c r="J369" s="11"/>
    </row>
    <row r="370" spans="1:6" ht="21">
      <c r="A370" s="104" t="s">
        <v>94</v>
      </c>
      <c r="B370" s="101"/>
      <c r="C370" s="101"/>
      <c r="D370" s="101"/>
      <c r="E370" s="101"/>
      <c r="F370" s="101"/>
    </row>
    <row r="371" spans="1:6" ht="21">
      <c r="A371" s="11"/>
      <c r="B371" s="11"/>
      <c r="C371" s="11" t="s">
        <v>259</v>
      </c>
      <c r="D371" s="11" t="s">
        <v>7</v>
      </c>
      <c r="E371" s="23">
        <v>15000</v>
      </c>
      <c r="F371" s="13" t="s">
        <v>6</v>
      </c>
    </row>
    <row r="372" spans="1:6" ht="21">
      <c r="A372" s="104" t="s">
        <v>77</v>
      </c>
      <c r="B372" s="106"/>
      <c r="C372" s="106"/>
      <c r="D372" s="106"/>
      <c r="E372" s="106"/>
      <c r="F372" s="106"/>
    </row>
    <row r="373" spans="1:6" ht="22.5">
      <c r="A373" s="11"/>
      <c r="B373" s="11" t="s">
        <v>39</v>
      </c>
      <c r="D373" s="11" t="s">
        <v>5</v>
      </c>
      <c r="E373" s="32">
        <f>SUM(E374+E376+E378+E380)</f>
        <v>10314000</v>
      </c>
      <c r="F373" s="13" t="s">
        <v>6</v>
      </c>
    </row>
    <row r="374" spans="1:6" ht="21">
      <c r="A374" s="11"/>
      <c r="B374" s="11"/>
      <c r="C374" s="11" t="s">
        <v>24</v>
      </c>
      <c r="D374" s="11" t="s">
        <v>7</v>
      </c>
      <c r="E374" s="23">
        <v>10250000</v>
      </c>
      <c r="F374" s="13" t="s">
        <v>6</v>
      </c>
    </row>
    <row r="375" spans="1:6" ht="43.5" customHeight="1">
      <c r="A375" s="104" t="s">
        <v>95</v>
      </c>
      <c r="B375" s="101"/>
      <c r="C375" s="101"/>
      <c r="D375" s="101"/>
      <c r="E375" s="101"/>
      <c r="F375" s="101"/>
    </row>
    <row r="376" spans="1:6" ht="21">
      <c r="A376" s="11"/>
      <c r="B376" s="11"/>
      <c r="C376" s="11" t="s">
        <v>27</v>
      </c>
      <c r="D376" s="11" t="s">
        <v>7</v>
      </c>
      <c r="E376" s="23">
        <v>47000</v>
      </c>
      <c r="F376" s="13" t="s">
        <v>6</v>
      </c>
    </row>
    <row r="377" spans="1:6" ht="21">
      <c r="A377" s="104" t="s">
        <v>96</v>
      </c>
      <c r="B377" s="101"/>
      <c r="C377" s="101"/>
      <c r="D377" s="101"/>
      <c r="E377" s="101"/>
      <c r="F377" s="101"/>
    </row>
    <row r="378" spans="1:6" ht="21">
      <c r="A378" s="69"/>
      <c r="B378" s="70"/>
      <c r="C378" s="11" t="s">
        <v>25</v>
      </c>
      <c r="D378" s="11" t="s">
        <v>7</v>
      </c>
      <c r="E378" s="12">
        <v>1500</v>
      </c>
      <c r="F378" s="13" t="s">
        <v>6</v>
      </c>
    </row>
    <row r="379" spans="1:6" ht="64.5" customHeight="1">
      <c r="A379" s="104" t="s">
        <v>97</v>
      </c>
      <c r="B379" s="101"/>
      <c r="C379" s="101"/>
      <c r="D379" s="101"/>
      <c r="E379" s="101"/>
      <c r="F379" s="101"/>
    </row>
    <row r="380" spans="1:6" ht="21">
      <c r="A380" s="69"/>
      <c r="B380" s="70"/>
      <c r="C380" s="11" t="s">
        <v>45</v>
      </c>
      <c r="D380" s="11" t="s">
        <v>7</v>
      </c>
      <c r="E380" s="12">
        <v>15500</v>
      </c>
      <c r="F380" s="13" t="s">
        <v>6</v>
      </c>
    </row>
    <row r="381" spans="1:6" ht="84.75" customHeight="1">
      <c r="A381" s="104" t="s">
        <v>82</v>
      </c>
      <c r="B381" s="101"/>
      <c r="C381" s="101"/>
      <c r="D381" s="101"/>
      <c r="E381" s="101"/>
      <c r="F381" s="101"/>
    </row>
    <row r="382" spans="1:6" ht="21">
      <c r="A382" s="21"/>
      <c r="B382" s="22"/>
      <c r="C382" s="22"/>
      <c r="D382" s="22"/>
      <c r="E382" s="22"/>
      <c r="F382" s="22"/>
    </row>
    <row r="383" spans="1:6" ht="21">
      <c r="A383" s="21"/>
      <c r="B383" s="22"/>
      <c r="C383" s="22"/>
      <c r="D383" s="22"/>
      <c r="E383" s="22"/>
      <c r="F383" s="22"/>
    </row>
    <row r="384" spans="1:6" ht="21">
      <c r="A384" s="21"/>
      <c r="B384" s="22"/>
      <c r="C384" s="22"/>
      <c r="D384" s="22"/>
      <c r="E384" s="22"/>
      <c r="F384" s="22"/>
    </row>
    <row r="385" spans="1:6" ht="21">
      <c r="A385" s="21"/>
      <c r="B385" s="22"/>
      <c r="C385" s="22"/>
      <c r="D385" s="22"/>
      <c r="E385" s="22"/>
      <c r="F385" s="22"/>
    </row>
    <row r="386" spans="1:6" ht="21">
      <c r="A386" s="21"/>
      <c r="B386" s="22"/>
      <c r="C386" s="22"/>
      <c r="D386" s="22"/>
      <c r="E386" s="22"/>
      <c r="F386" s="22"/>
    </row>
    <row r="387" spans="1:6" ht="21">
      <c r="A387" s="21"/>
      <c r="B387" s="22"/>
      <c r="C387" s="22"/>
      <c r="D387" s="22"/>
      <c r="E387" s="22"/>
      <c r="F387" s="22"/>
    </row>
    <row r="388" spans="1:6" ht="21">
      <c r="A388" s="21"/>
      <c r="B388" s="22"/>
      <c r="C388" s="22"/>
      <c r="D388" s="22"/>
      <c r="E388" s="22"/>
      <c r="F388" s="22"/>
    </row>
    <row r="389" spans="1:6" ht="21">
      <c r="A389" s="21"/>
      <c r="B389" s="22"/>
      <c r="C389" s="22"/>
      <c r="D389" s="22"/>
      <c r="E389" s="22"/>
      <c r="F389" s="22"/>
    </row>
    <row r="390" spans="1:6" ht="21">
      <c r="A390" s="21"/>
      <c r="B390" s="22"/>
      <c r="C390" s="22"/>
      <c r="D390" s="22"/>
      <c r="E390" s="22"/>
      <c r="F390" s="22"/>
    </row>
    <row r="391" spans="1:6" ht="21">
      <c r="A391" s="21"/>
      <c r="B391" s="22"/>
      <c r="C391" s="22"/>
      <c r="D391" s="22"/>
      <c r="E391" s="22"/>
      <c r="F391" s="22"/>
    </row>
    <row r="392" spans="1:6" ht="21">
      <c r="A392" s="21"/>
      <c r="B392" s="22"/>
      <c r="C392" s="22"/>
      <c r="D392" s="22"/>
      <c r="E392" s="22"/>
      <c r="F392" s="22"/>
    </row>
    <row r="393" spans="1:6" ht="21">
      <c r="A393" s="21"/>
      <c r="B393" s="22"/>
      <c r="C393" s="22"/>
      <c r="D393" s="22"/>
      <c r="E393" s="22"/>
      <c r="F393" s="22"/>
    </row>
    <row r="394" spans="1:6" ht="21">
      <c r="A394" s="21"/>
      <c r="B394" s="22"/>
      <c r="C394" s="22"/>
      <c r="D394" s="22"/>
      <c r="E394" s="22"/>
      <c r="F394" s="22"/>
    </row>
    <row r="395" spans="1:6" ht="21">
      <c r="A395" s="21"/>
      <c r="B395" s="22"/>
      <c r="C395" s="22"/>
      <c r="D395" s="22"/>
      <c r="E395" s="22"/>
      <c r="F395" s="22"/>
    </row>
    <row r="396" spans="1:6" ht="21">
      <c r="A396" s="21"/>
      <c r="B396" s="22"/>
      <c r="C396" s="22"/>
      <c r="D396" s="22"/>
      <c r="E396" s="22"/>
      <c r="F396" s="22"/>
    </row>
    <row r="397" spans="1:6" ht="21">
      <c r="A397" s="21"/>
      <c r="B397" s="22"/>
      <c r="C397" s="22"/>
      <c r="D397" s="22"/>
      <c r="E397" s="22"/>
      <c r="F397" s="22"/>
    </row>
    <row r="398" spans="1:6" ht="21">
      <c r="A398" s="21"/>
      <c r="B398" s="22"/>
      <c r="C398" s="22"/>
      <c r="D398" s="22"/>
      <c r="E398" s="22"/>
      <c r="F398" s="22"/>
    </row>
    <row r="399" spans="1:6" ht="21">
      <c r="A399" s="21"/>
      <c r="B399" s="22"/>
      <c r="C399" s="22"/>
      <c r="D399" s="22"/>
      <c r="E399" s="22"/>
      <c r="F399" s="22"/>
    </row>
    <row r="400" spans="1:6" ht="21">
      <c r="A400" s="21"/>
      <c r="B400" s="22"/>
      <c r="C400" s="22"/>
      <c r="D400" s="22"/>
      <c r="E400" s="22"/>
      <c r="F400" s="22"/>
    </row>
    <row r="401" spans="1:6" ht="21">
      <c r="A401" s="21"/>
      <c r="B401" s="22"/>
      <c r="C401" s="22"/>
      <c r="D401" s="22"/>
      <c r="E401" s="22"/>
      <c r="F401" s="22"/>
    </row>
  </sheetData>
  <sheetProtection/>
  <mergeCells count="163">
    <mergeCell ref="A207:F207"/>
    <mergeCell ref="A208:F208"/>
    <mergeCell ref="A112:C112"/>
    <mergeCell ref="A156:F156"/>
    <mergeCell ref="A160:F160"/>
    <mergeCell ref="A173:F173"/>
    <mergeCell ref="A164:F164"/>
    <mergeCell ref="A116:F116"/>
    <mergeCell ref="A117:F117"/>
    <mergeCell ref="A166:F166"/>
    <mergeCell ref="A327:F327"/>
    <mergeCell ref="A313:F313"/>
    <mergeCell ref="B203:C203"/>
    <mergeCell ref="A206:F206"/>
    <mergeCell ref="A209:F209"/>
    <mergeCell ref="A168:F168"/>
    <mergeCell ref="C198:F198"/>
    <mergeCell ref="C193:F193"/>
    <mergeCell ref="A291:F291"/>
    <mergeCell ref="A199:F199"/>
    <mergeCell ref="A154:F154"/>
    <mergeCell ref="A130:F130"/>
    <mergeCell ref="A128:F128"/>
    <mergeCell ref="A315:F315"/>
    <mergeCell ref="A318:F318"/>
    <mergeCell ref="A320:C320"/>
    <mergeCell ref="A279:F279"/>
    <mergeCell ref="A210:F210"/>
    <mergeCell ref="C196:F196"/>
    <mergeCell ref="C191:F191"/>
    <mergeCell ref="A328:F328"/>
    <mergeCell ref="A280:F280"/>
    <mergeCell ref="A132:F132"/>
    <mergeCell ref="A136:F136"/>
    <mergeCell ref="A171:F171"/>
    <mergeCell ref="A274:F274"/>
    <mergeCell ref="A306:F306"/>
    <mergeCell ref="A149:F149"/>
    <mergeCell ref="C143:F143"/>
    <mergeCell ref="A293:F293"/>
    <mergeCell ref="A1:F1"/>
    <mergeCell ref="A2:F2"/>
    <mergeCell ref="A3:F3"/>
    <mergeCell ref="A4:F4"/>
    <mergeCell ref="A6:F6"/>
    <mergeCell ref="A10:F10"/>
    <mergeCell ref="A7:F7"/>
    <mergeCell ref="A11:C11"/>
    <mergeCell ref="A9:F9"/>
    <mergeCell ref="A45:F45"/>
    <mergeCell ref="A47:F47"/>
    <mergeCell ref="A61:F61"/>
    <mergeCell ref="A53:F53"/>
    <mergeCell ref="C21:F21"/>
    <mergeCell ref="C22:F22"/>
    <mergeCell ref="A49:F49"/>
    <mergeCell ref="A15:F15"/>
    <mergeCell ref="A25:F25"/>
    <mergeCell ref="C19:F19"/>
    <mergeCell ref="A75:F75"/>
    <mergeCell ref="A40:F40"/>
    <mergeCell ref="A64:F64"/>
    <mergeCell ref="A71:F71"/>
    <mergeCell ref="A73:F73"/>
    <mergeCell ref="A23:F23"/>
    <mergeCell ref="A85:F85"/>
    <mergeCell ref="C86:F86"/>
    <mergeCell ref="A122:F122"/>
    <mergeCell ref="A91:F91"/>
    <mergeCell ref="A95:F95"/>
    <mergeCell ref="A381:F381"/>
    <mergeCell ref="A348:F348"/>
    <mergeCell ref="A360:F360"/>
    <mergeCell ref="A340:F340"/>
    <mergeCell ref="A289:F289"/>
    <mergeCell ref="A362:F362"/>
    <mergeCell ref="A377:F377"/>
    <mergeCell ref="A297:F297"/>
    <mergeCell ref="A300:F300"/>
    <mergeCell ref="A379:F379"/>
    <mergeCell ref="A353:F353"/>
    <mergeCell ref="A372:F372"/>
    <mergeCell ref="A329:F329"/>
    <mergeCell ref="A308:F308"/>
    <mergeCell ref="A310:F310"/>
    <mergeCell ref="A368:F368"/>
    <mergeCell ref="A370:F370"/>
    <mergeCell ref="A375:F375"/>
    <mergeCell ref="A16:F16"/>
    <mergeCell ref="A33:F33"/>
    <mergeCell ref="A34:F34"/>
    <mergeCell ref="A37:F37"/>
    <mergeCell ref="A38:F38"/>
    <mergeCell ref="A18:F18"/>
    <mergeCell ref="C20:F20"/>
    <mergeCell ref="A358:F358"/>
    <mergeCell ref="A356:F356"/>
    <mergeCell ref="A344:F344"/>
    <mergeCell ref="A364:F364"/>
    <mergeCell ref="A366:F366"/>
    <mergeCell ref="A324:F324"/>
    <mergeCell ref="A325:F325"/>
    <mergeCell ref="A332:F332"/>
    <mergeCell ref="A350:F350"/>
    <mergeCell ref="A333:F333"/>
    <mergeCell ref="A342:F342"/>
    <mergeCell ref="A56:F56"/>
    <mergeCell ref="A251:F251"/>
    <mergeCell ref="A267:C267"/>
    <mergeCell ref="A255:F255"/>
    <mergeCell ref="A123:F123"/>
    <mergeCell ref="A152:F152"/>
    <mergeCell ref="A67:F67"/>
    <mergeCell ref="A69:F69"/>
    <mergeCell ref="A106:F106"/>
    <mergeCell ref="C88:F88"/>
    <mergeCell ref="A89:F89"/>
    <mergeCell ref="A90:F90"/>
    <mergeCell ref="C94:F94"/>
    <mergeCell ref="C98:F98"/>
    <mergeCell ref="C99:F99"/>
    <mergeCell ref="C96:F96"/>
    <mergeCell ref="C97:F97"/>
    <mergeCell ref="C100:F100"/>
    <mergeCell ref="C101:F101"/>
    <mergeCell ref="C103:F103"/>
    <mergeCell ref="A104:F104"/>
    <mergeCell ref="A105:F105"/>
    <mergeCell ref="A263:F263"/>
    <mergeCell ref="A259:F259"/>
    <mergeCell ref="A233:F233"/>
    <mergeCell ref="A224:F224"/>
    <mergeCell ref="A190:F190"/>
    <mergeCell ref="A302:F302"/>
    <mergeCell ref="A304:F304"/>
    <mergeCell ref="A272:F272"/>
    <mergeCell ref="A138:F138"/>
    <mergeCell ref="A140:F140"/>
    <mergeCell ref="A142:F142"/>
    <mergeCell ref="A246:F246"/>
    <mergeCell ref="A265:F265"/>
    <mergeCell ref="A158:F158"/>
    <mergeCell ref="A229:F229"/>
    <mergeCell ref="A271:F271"/>
    <mergeCell ref="A253:F253"/>
    <mergeCell ref="A249:F249"/>
    <mergeCell ref="C194:F194"/>
    <mergeCell ref="C195:F195"/>
    <mergeCell ref="A241:F241"/>
    <mergeCell ref="C197:F197"/>
    <mergeCell ref="A201:F201"/>
    <mergeCell ref="A220:F220"/>
    <mergeCell ref="A223:F223"/>
    <mergeCell ref="A242:F242"/>
    <mergeCell ref="A243:F243"/>
    <mergeCell ref="A200:F200"/>
    <mergeCell ref="A257:F257"/>
    <mergeCell ref="A215:C215"/>
    <mergeCell ref="A119:F119"/>
    <mergeCell ref="A162:F162"/>
    <mergeCell ref="A175:F175"/>
    <mergeCell ref="A219:F219"/>
    <mergeCell ref="C192:F192"/>
  </mergeCells>
  <printOptions/>
  <pageMargins left="0.984251968503937" right="0.7874015748031497" top="0.984251968503937" bottom="0.984251968503937" header="0.5118110236220472" footer="0.5118110236220472"/>
  <pageSetup firstPageNumber="221" useFirstPageNumber="1" horizontalDpi="300" verticalDpi="300" orientation="portrait" paperSize="9" r:id="rId4"/>
  <headerFooter>
    <oddHeader>&amp;C- &amp;P -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9"/>
  <sheetViews>
    <sheetView tabSelected="1" view="pageBreakPreview" zoomScale="190" zoomScaleNormal="145" zoomScaleSheetLayoutView="190" zoomScalePageLayoutView="0" workbookViewId="0" topLeftCell="A127">
      <selection activeCell="A130" sqref="A130:IV130"/>
    </sheetView>
  </sheetViews>
  <sheetFormatPr defaultColWidth="9.00390625" defaultRowHeight="15"/>
  <cols>
    <col min="1" max="1" width="3.421875" style="1" customWidth="1"/>
    <col min="2" max="2" width="2.421875" style="1" customWidth="1"/>
    <col min="3" max="3" width="51.140625" style="1" customWidth="1"/>
    <col min="4" max="4" width="6.8515625" style="1" customWidth="1"/>
    <col min="5" max="5" width="14.421875" style="19" customWidth="1"/>
    <col min="6" max="6" width="6.421875" style="20" customWidth="1"/>
    <col min="7" max="7" width="14.00390625" style="1" customWidth="1"/>
    <col min="8" max="16384" width="9.00390625" style="1" customWidth="1"/>
  </cols>
  <sheetData>
    <row r="1" spans="1:6" ht="23.25">
      <c r="A1" s="113" t="s">
        <v>0</v>
      </c>
      <c r="B1" s="113"/>
      <c r="C1" s="113"/>
      <c r="D1" s="113"/>
      <c r="E1" s="113"/>
      <c r="F1" s="113"/>
    </row>
    <row r="2" spans="1:6" ht="23.25">
      <c r="A2" s="113" t="s">
        <v>160</v>
      </c>
      <c r="B2" s="113"/>
      <c r="C2" s="113"/>
      <c r="D2" s="113"/>
      <c r="E2" s="113"/>
      <c r="F2" s="113"/>
    </row>
    <row r="3" spans="1:6" ht="23.25">
      <c r="A3" s="113" t="s">
        <v>1</v>
      </c>
      <c r="B3" s="113"/>
      <c r="C3" s="113"/>
      <c r="D3" s="113"/>
      <c r="E3" s="113"/>
      <c r="F3" s="113"/>
    </row>
    <row r="4" spans="1:6" ht="23.25">
      <c r="A4" s="113" t="s">
        <v>2</v>
      </c>
      <c r="B4" s="113"/>
      <c r="C4" s="113"/>
      <c r="D4" s="113"/>
      <c r="E4" s="113"/>
      <c r="F4" s="113"/>
    </row>
    <row r="5" spans="1:6" s="3" customFormat="1" ht="11.25">
      <c r="A5" s="2"/>
      <c r="B5" s="2"/>
      <c r="C5" s="2"/>
      <c r="D5" s="2"/>
      <c r="E5" s="2"/>
      <c r="F5" s="2"/>
    </row>
    <row r="6" spans="1:6" s="4" customFormat="1" ht="23.25">
      <c r="A6" s="105" t="s">
        <v>249</v>
      </c>
      <c r="B6" s="105"/>
      <c r="C6" s="105"/>
      <c r="D6" s="105"/>
      <c r="E6" s="105"/>
      <c r="F6" s="105"/>
    </row>
    <row r="7" spans="1:6" s="4" customFormat="1" ht="23.25">
      <c r="A7" s="105" t="s">
        <v>140</v>
      </c>
      <c r="B7" s="105"/>
      <c r="C7" s="105"/>
      <c r="D7" s="105"/>
      <c r="E7" s="105"/>
      <c r="F7" s="105"/>
    </row>
    <row r="8" spans="1:6" s="3" customFormat="1" ht="11.25">
      <c r="A8" s="5"/>
      <c r="B8" s="5"/>
      <c r="C8" s="5"/>
      <c r="D8" s="5"/>
      <c r="E8" s="5"/>
      <c r="F8" s="5"/>
    </row>
    <row r="9" spans="1:7" s="4" customFormat="1" ht="23.25">
      <c r="A9" s="113" t="s">
        <v>30</v>
      </c>
      <c r="B9" s="113"/>
      <c r="C9" s="113"/>
      <c r="D9" s="113"/>
      <c r="E9" s="113"/>
      <c r="F9" s="113"/>
      <c r="G9" s="6"/>
    </row>
    <row r="10" spans="1:6" s="3" customFormat="1" ht="11.25">
      <c r="A10" s="114"/>
      <c r="B10" s="114"/>
      <c r="C10" s="114"/>
      <c r="D10" s="114"/>
      <c r="E10" s="114"/>
      <c r="F10" s="114"/>
    </row>
    <row r="11" spans="1:6" s="4" customFormat="1" ht="23.25">
      <c r="A11" s="105" t="s">
        <v>31</v>
      </c>
      <c r="B11" s="105"/>
      <c r="C11" s="105"/>
      <c r="D11" s="8" t="s">
        <v>5</v>
      </c>
      <c r="E11" s="9">
        <f>SUM(E12+E28+E42)</f>
        <v>40143800</v>
      </c>
      <c r="F11" s="10" t="s">
        <v>6</v>
      </c>
    </row>
    <row r="12" spans="1:7" ht="23.25">
      <c r="A12" s="8"/>
      <c r="B12" s="11" t="s">
        <v>36</v>
      </c>
      <c r="C12" s="11"/>
      <c r="D12" s="11" t="s">
        <v>5</v>
      </c>
      <c r="E12" s="12">
        <f>SUM(E13+E19)</f>
        <v>3652200</v>
      </c>
      <c r="F12" s="13" t="s">
        <v>6</v>
      </c>
      <c r="G12" s="4"/>
    </row>
    <row r="13" spans="1:7" s="16" customFormat="1" ht="21">
      <c r="A13" s="14"/>
      <c r="B13" s="15" t="s">
        <v>57</v>
      </c>
      <c r="D13" s="15" t="s">
        <v>5</v>
      </c>
      <c r="E13" s="17">
        <f>SUM(E14+E17)</f>
        <v>1144100</v>
      </c>
      <c r="F13" s="18" t="s">
        <v>6</v>
      </c>
      <c r="G13" s="1"/>
    </row>
    <row r="14" spans="3:9" s="44" customFormat="1" ht="21">
      <c r="C14" s="44" t="s">
        <v>59</v>
      </c>
      <c r="D14" s="44" t="s">
        <v>7</v>
      </c>
      <c r="E14" s="45">
        <v>1126100</v>
      </c>
      <c r="F14" s="46" t="s">
        <v>6</v>
      </c>
      <c r="G14" s="74"/>
      <c r="H14" s="45"/>
      <c r="I14" s="75"/>
    </row>
    <row r="15" spans="1:6" s="39" customFormat="1" ht="62.25" customHeight="1">
      <c r="A15" s="102" t="s">
        <v>60</v>
      </c>
      <c r="B15" s="110"/>
      <c r="C15" s="110"/>
      <c r="D15" s="110"/>
      <c r="E15" s="110"/>
      <c r="F15" s="110"/>
    </row>
    <row r="16" spans="1:6" s="39" customFormat="1" ht="43.5" customHeight="1">
      <c r="A16" s="115" t="s">
        <v>128</v>
      </c>
      <c r="B16" s="110"/>
      <c r="C16" s="110"/>
      <c r="D16" s="110"/>
      <c r="E16" s="110"/>
      <c r="F16" s="110"/>
    </row>
    <row r="17" spans="3:9" s="44" customFormat="1" ht="21">
      <c r="C17" s="44" t="s">
        <v>37</v>
      </c>
      <c r="D17" s="44" t="s">
        <v>7</v>
      </c>
      <c r="E17" s="45">
        <v>18000</v>
      </c>
      <c r="F17" s="46" t="s">
        <v>6</v>
      </c>
      <c r="G17" s="74"/>
      <c r="H17" s="45"/>
      <c r="I17" s="75"/>
    </row>
    <row r="18" spans="1:6" s="39" customFormat="1" ht="78" customHeight="1">
      <c r="A18" s="103" t="s">
        <v>103</v>
      </c>
      <c r="B18" s="103"/>
      <c r="C18" s="103"/>
      <c r="D18" s="103"/>
      <c r="E18" s="103"/>
      <c r="F18" s="103"/>
    </row>
    <row r="19" spans="2:9" s="39" customFormat="1" ht="21">
      <c r="B19" s="44" t="s">
        <v>10</v>
      </c>
      <c r="D19" s="44" t="s">
        <v>5</v>
      </c>
      <c r="E19" s="45">
        <f>SUM(E20)</f>
        <v>2508100</v>
      </c>
      <c r="F19" s="46" t="s">
        <v>6</v>
      </c>
      <c r="G19" s="40"/>
      <c r="H19" s="40"/>
      <c r="I19" s="42"/>
    </row>
    <row r="20" spans="1:8" s="44" customFormat="1" ht="21">
      <c r="A20" s="76"/>
      <c r="B20" s="76"/>
      <c r="C20" s="77" t="s">
        <v>11</v>
      </c>
      <c r="D20" s="77" t="s">
        <v>7</v>
      </c>
      <c r="E20" s="78">
        <v>2508100</v>
      </c>
      <c r="F20" s="79" t="s">
        <v>6</v>
      </c>
      <c r="G20" s="45"/>
      <c r="H20" s="45"/>
    </row>
    <row r="21" spans="1:6" s="39" customFormat="1" ht="63" customHeight="1">
      <c r="A21" s="102" t="s">
        <v>61</v>
      </c>
      <c r="B21" s="110"/>
      <c r="C21" s="110"/>
      <c r="D21" s="110"/>
      <c r="E21" s="110"/>
      <c r="F21" s="110"/>
    </row>
    <row r="22" spans="1:6" s="39" customFormat="1" ht="45" customHeight="1">
      <c r="A22" s="115" t="s">
        <v>128</v>
      </c>
      <c r="B22" s="110"/>
      <c r="C22" s="110"/>
      <c r="D22" s="110"/>
      <c r="E22" s="110"/>
      <c r="F22" s="110"/>
    </row>
    <row r="23" spans="1:6" s="39" customFormat="1" ht="21">
      <c r="A23" s="99"/>
      <c r="B23" s="98"/>
      <c r="C23" s="98"/>
      <c r="D23" s="98"/>
      <c r="E23" s="98"/>
      <c r="F23" s="98"/>
    </row>
    <row r="24" spans="1:6" s="39" customFormat="1" ht="21">
      <c r="A24" s="99"/>
      <c r="B24" s="98"/>
      <c r="C24" s="98"/>
      <c r="D24" s="98"/>
      <c r="E24" s="98"/>
      <c r="F24" s="98"/>
    </row>
    <row r="25" spans="1:6" s="39" customFormat="1" ht="21">
      <c r="A25" s="99"/>
      <c r="B25" s="98"/>
      <c r="C25" s="98"/>
      <c r="D25" s="98"/>
      <c r="E25" s="98"/>
      <c r="F25" s="98"/>
    </row>
    <row r="26" spans="1:6" s="39" customFormat="1" ht="21">
      <c r="A26" s="99"/>
      <c r="B26" s="98"/>
      <c r="C26" s="98"/>
      <c r="D26" s="98"/>
      <c r="E26" s="98"/>
      <c r="F26" s="98"/>
    </row>
    <row r="27" spans="1:6" s="39" customFormat="1" ht="21">
      <c r="A27" s="99"/>
      <c r="B27" s="98"/>
      <c r="C27" s="98"/>
      <c r="D27" s="98"/>
      <c r="E27" s="98"/>
      <c r="F27" s="98"/>
    </row>
    <row r="28" spans="1:6" s="50" customFormat="1" ht="23.25">
      <c r="A28" s="47"/>
      <c r="B28" s="44" t="s">
        <v>14</v>
      </c>
      <c r="C28" s="48"/>
      <c r="D28" s="44" t="s">
        <v>5</v>
      </c>
      <c r="E28" s="49">
        <f>SUM(E29)</f>
        <v>8468600</v>
      </c>
      <c r="F28" s="46" t="s">
        <v>6</v>
      </c>
    </row>
    <row r="29" spans="1:6" s="50" customFormat="1" ht="23.25">
      <c r="A29" s="47"/>
      <c r="B29" s="44" t="s">
        <v>41</v>
      </c>
      <c r="C29" s="48"/>
      <c r="D29" s="44" t="s">
        <v>5</v>
      </c>
      <c r="E29" s="49">
        <f>SUM(E30+E33+E37)</f>
        <v>8468600</v>
      </c>
      <c r="F29" s="46" t="s">
        <v>6</v>
      </c>
    </row>
    <row r="30" spans="2:6" s="39" customFormat="1" ht="21">
      <c r="B30" s="44" t="s">
        <v>15</v>
      </c>
      <c r="D30" s="44" t="s">
        <v>5</v>
      </c>
      <c r="E30" s="45">
        <f>SUM(E31)</f>
        <v>68600</v>
      </c>
      <c r="F30" s="46" t="s">
        <v>6</v>
      </c>
    </row>
    <row r="31" spans="3:7" s="44" customFormat="1" ht="21">
      <c r="C31" s="44" t="s">
        <v>18</v>
      </c>
      <c r="D31" s="44" t="s">
        <v>7</v>
      </c>
      <c r="E31" s="45">
        <v>68600</v>
      </c>
      <c r="F31" s="46" t="s">
        <v>6</v>
      </c>
      <c r="G31" s="80"/>
    </row>
    <row r="32" spans="1:7" s="39" customFormat="1" ht="48.75" customHeight="1">
      <c r="A32" s="102" t="s">
        <v>69</v>
      </c>
      <c r="B32" s="110"/>
      <c r="C32" s="110"/>
      <c r="D32" s="110"/>
      <c r="E32" s="110"/>
      <c r="F32" s="110"/>
      <c r="G32" s="51"/>
    </row>
    <row r="33" spans="1:8" s="39" customFormat="1" ht="21">
      <c r="A33" s="38"/>
      <c r="B33" s="44" t="s">
        <v>19</v>
      </c>
      <c r="D33" s="44" t="s">
        <v>5</v>
      </c>
      <c r="E33" s="45">
        <f>SUM(E34)</f>
        <v>1500000</v>
      </c>
      <c r="F33" s="46" t="s">
        <v>6</v>
      </c>
      <c r="G33" s="40"/>
      <c r="H33" s="51"/>
    </row>
    <row r="34" spans="1:8" s="39" customFormat="1" ht="21">
      <c r="A34" s="38"/>
      <c r="B34" s="44" t="s">
        <v>44</v>
      </c>
      <c r="D34" s="44" t="s">
        <v>5</v>
      </c>
      <c r="E34" s="45">
        <f>SUM(E35)</f>
        <v>1500000</v>
      </c>
      <c r="F34" s="46" t="s">
        <v>6</v>
      </c>
      <c r="G34" s="40"/>
      <c r="H34" s="51"/>
    </row>
    <row r="35" spans="3:6" s="44" customFormat="1" ht="21">
      <c r="C35" s="44" t="s">
        <v>38</v>
      </c>
      <c r="D35" s="44" t="s">
        <v>7</v>
      </c>
      <c r="E35" s="45">
        <v>1500000</v>
      </c>
      <c r="F35" s="46" t="s">
        <v>6</v>
      </c>
    </row>
    <row r="36" spans="1:6" s="39" customFormat="1" ht="21">
      <c r="A36" s="102" t="s">
        <v>71</v>
      </c>
      <c r="B36" s="110"/>
      <c r="C36" s="110"/>
      <c r="D36" s="110"/>
      <c r="E36" s="110"/>
      <c r="F36" s="110"/>
    </row>
    <row r="37" spans="2:6" s="39" customFormat="1" ht="21">
      <c r="B37" s="44" t="s">
        <v>32</v>
      </c>
      <c r="D37" s="44" t="s">
        <v>5</v>
      </c>
      <c r="E37" s="45">
        <f>SUM(E38+E40)</f>
        <v>6900000</v>
      </c>
      <c r="F37" s="46" t="s">
        <v>6</v>
      </c>
    </row>
    <row r="38" spans="3:6" s="44" customFormat="1" ht="21">
      <c r="C38" s="44" t="s">
        <v>252</v>
      </c>
      <c r="D38" s="44" t="s">
        <v>7</v>
      </c>
      <c r="E38" s="45">
        <v>1100000</v>
      </c>
      <c r="F38" s="46" t="s">
        <v>6</v>
      </c>
    </row>
    <row r="39" spans="1:7" s="39" customFormat="1" ht="21">
      <c r="A39" s="102" t="s">
        <v>100</v>
      </c>
      <c r="B39" s="117"/>
      <c r="C39" s="117"/>
      <c r="D39" s="117"/>
      <c r="E39" s="117"/>
      <c r="F39" s="117"/>
      <c r="G39" s="40"/>
    </row>
    <row r="40" spans="3:6" s="44" customFormat="1" ht="21">
      <c r="C40" s="44" t="s">
        <v>253</v>
      </c>
      <c r="D40" s="44" t="s">
        <v>7</v>
      </c>
      <c r="E40" s="45">
        <v>5800000</v>
      </c>
      <c r="F40" s="46" t="s">
        <v>6</v>
      </c>
    </row>
    <row r="41" spans="1:7" s="39" customFormat="1" ht="41.25" customHeight="1">
      <c r="A41" s="102" t="s">
        <v>104</v>
      </c>
      <c r="B41" s="110"/>
      <c r="C41" s="110"/>
      <c r="D41" s="110"/>
      <c r="E41" s="110"/>
      <c r="F41" s="110"/>
      <c r="G41" s="40"/>
    </row>
    <row r="42" spans="2:6" s="36" customFormat="1" ht="21">
      <c r="B42" s="52" t="s">
        <v>42</v>
      </c>
      <c r="C42" s="52"/>
      <c r="D42" s="52" t="s">
        <v>5</v>
      </c>
      <c r="E42" s="53">
        <f>SUM(E43+E76)</f>
        <v>28023000</v>
      </c>
      <c r="F42" s="54" t="s">
        <v>6</v>
      </c>
    </row>
    <row r="43" spans="1:6" s="56" customFormat="1" ht="23.25">
      <c r="A43" s="55"/>
      <c r="B43" s="52" t="s">
        <v>33</v>
      </c>
      <c r="C43" s="36"/>
      <c r="D43" s="52" t="s">
        <v>5</v>
      </c>
      <c r="E43" s="53">
        <f>SUM(E44+E69)</f>
        <v>3051000</v>
      </c>
      <c r="F43" s="54" t="s">
        <v>6</v>
      </c>
    </row>
    <row r="44" spans="1:6" s="36" customFormat="1" ht="24">
      <c r="A44" s="57"/>
      <c r="B44" s="118" t="s">
        <v>174</v>
      </c>
      <c r="C44" s="118"/>
      <c r="D44" s="52" t="s">
        <v>5</v>
      </c>
      <c r="E44" s="58">
        <f>SUM(E45+E60)</f>
        <v>51000</v>
      </c>
      <c r="F44" s="54" t="s">
        <v>6</v>
      </c>
    </row>
    <row r="45" spans="1:6" s="52" customFormat="1" ht="19.5" customHeight="1">
      <c r="A45" s="81"/>
      <c r="B45" s="81"/>
      <c r="C45" s="52" t="s">
        <v>175</v>
      </c>
      <c r="D45" s="52" t="s">
        <v>7</v>
      </c>
      <c r="E45" s="53">
        <v>38000</v>
      </c>
      <c r="F45" s="54" t="s">
        <v>6</v>
      </c>
    </row>
    <row r="46" spans="1:6" s="39" customFormat="1" ht="19.5" customHeight="1">
      <c r="A46" s="102" t="s">
        <v>176</v>
      </c>
      <c r="B46" s="102"/>
      <c r="C46" s="102"/>
      <c r="D46" s="102"/>
      <c r="E46" s="102"/>
      <c r="F46" s="102"/>
    </row>
    <row r="47" spans="1:6" s="39" customFormat="1" ht="19.5" customHeight="1">
      <c r="A47" s="38"/>
      <c r="B47" s="38"/>
      <c r="C47" s="103" t="s">
        <v>177</v>
      </c>
      <c r="D47" s="103"/>
      <c r="E47" s="103"/>
      <c r="F47" s="103"/>
    </row>
    <row r="48" spans="1:6" s="39" customFormat="1" ht="21.75" customHeight="1">
      <c r="A48" s="38"/>
      <c r="B48" s="38"/>
      <c r="C48" s="103" t="s">
        <v>178</v>
      </c>
      <c r="D48" s="103"/>
      <c r="E48" s="103"/>
      <c r="F48" s="103"/>
    </row>
    <row r="49" spans="1:6" s="39" customFormat="1" ht="21.75" customHeight="1">
      <c r="A49" s="38"/>
      <c r="B49" s="38"/>
      <c r="C49" s="103" t="s">
        <v>179</v>
      </c>
      <c r="D49" s="103"/>
      <c r="E49" s="103"/>
      <c r="F49" s="103"/>
    </row>
    <row r="50" spans="1:6" s="39" customFormat="1" ht="21.75" customHeight="1">
      <c r="A50" s="38"/>
      <c r="B50" s="38"/>
      <c r="C50" s="43" t="s">
        <v>180</v>
      </c>
      <c r="D50" s="43"/>
      <c r="E50" s="43"/>
      <c r="F50" s="43"/>
    </row>
    <row r="51" spans="1:6" s="39" customFormat="1" ht="42" customHeight="1">
      <c r="A51" s="103" t="s">
        <v>105</v>
      </c>
      <c r="B51" s="103"/>
      <c r="C51" s="103"/>
      <c r="D51" s="103"/>
      <c r="E51" s="103"/>
      <c r="F51" s="103"/>
    </row>
    <row r="52" spans="1:6" s="39" customFormat="1" ht="19.5" customHeight="1">
      <c r="A52" s="103" t="s">
        <v>106</v>
      </c>
      <c r="B52" s="103"/>
      <c r="C52" s="103"/>
      <c r="D52" s="103"/>
      <c r="E52" s="103"/>
      <c r="F52" s="103"/>
    </row>
    <row r="53" spans="1:6" s="39" customFormat="1" ht="21">
      <c r="A53" s="102" t="s">
        <v>216</v>
      </c>
      <c r="B53" s="102"/>
      <c r="C53" s="102"/>
      <c r="D53" s="102"/>
      <c r="E53" s="102"/>
      <c r="F53" s="102"/>
    </row>
    <row r="54" spans="1:6" s="39" customFormat="1" ht="21">
      <c r="A54" s="38"/>
      <c r="B54" s="38"/>
      <c r="C54" s="38"/>
      <c r="D54" s="38"/>
      <c r="E54" s="38"/>
      <c r="F54" s="38"/>
    </row>
    <row r="55" spans="1:6" s="39" customFormat="1" ht="21">
      <c r="A55" s="38"/>
      <c r="B55" s="38"/>
      <c r="C55" s="38"/>
      <c r="D55" s="38"/>
      <c r="E55" s="38"/>
      <c r="F55" s="38"/>
    </row>
    <row r="56" spans="1:6" s="39" customFormat="1" ht="21">
      <c r="A56" s="38"/>
      <c r="B56" s="38"/>
      <c r="C56" s="38"/>
      <c r="D56" s="38"/>
      <c r="E56" s="38"/>
      <c r="F56" s="38"/>
    </row>
    <row r="57" spans="1:6" s="39" customFormat="1" ht="21">
      <c r="A57" s="38"/>
      <c r="B57" s="38"/>
      <c r="C57" s="38"/>
      <c r="D57" s="38"/>
      <c r="E57" s="38"/>
      <c r="F57" s="38"/>
    </row>
    <row r="58" spans="1:6" s="39" customFormat="1" ht="21">
      <c r="A58" s="38"/>
      <c r="B58" s="38"/>
      <c r="C58" s="38"/>
      <c r="D58" s="38"/>
      <c r="E58" s="38"/>
      <c r="F58" s="38"/>
    </row>
    <row r="59" spans="1:6" s="39" customFormat="1" ht="21">
      <c r="A59" s="38"/>
      <c r="B59" s="38"/>
      <c r="C59" s="38"/>
      <c r="D59" s="38"/>
      <c r="E59" s="38"/>
      <c r="F59" s="38"/>
    </row>
    <row r="60" spans="1:6" s="52" customFormat="1" ht="19.5" customHeight="1">
      <c r="A60" s="81"/>
      <c r="B60" s="81"/>
      <c r="C60" s="52" t="s">
        <v>181</v>
      </c>
      <c r="D60" s="52" t="s">
        <v>7</v>
      </c>
      <c r="E60" s="53">
        <v>13000</v>
      </c>
      <c r="F60" s="54" t="s">
        <v>6</v>
      </c>
    </row>
    <row r="61" spans="1:6" s="39" customFormat="1" ht="19.5" customHeight="1">
      <c r="A61" s="102" t="s">
        <v>182</v>
      </c>
      <c r="B61" s="102"/>
      <c r="C61" s="102"/>
      <c r="D61" s="102"/>
      <c r="E61" s="102"/>
      <c r="F61" s="102"/>
    </row>
    <row r="62" spans="1:6" s="39" customFormat="1" ht="19.5" customHeight="1">
      <c r="A62" s="38"/>
      <c r="B62" s="38"/>
      <c r="C62" s="103" t="s">
        <v>206</v>
      </c>
      <c r="D62" s="103"/>
      <c r="E62" s="103"/>
      <c r="F62" s="103"/>
    </row>
    <row r="63" spans="1:6" s="39" customFormat="1" ht="19.5" customHeight="1">
      <c r="A63" s="38"/>
      <c r="B63" s="38"/>
      <c r="C63" s="103" t="s">
        <v>183</v>
      </c>
      <c r="D63" s="103"/>
      <c r="E63" s="103"/>
      <c r="F63" s="103"/>
    </row>
    <row r="64" spans="1:6" s="39" customFormat="1" ht="19.5" customHeight="1">
      <c r="A64" s="38"/>
      <c r="B64" s="38"/>
      <c r="C64" s="43" t="s">
        <v>184</v>
      </c>
      <c r="D64" s="43"/>
      <c r="E64" s="43"/>
      <c r="F64" s="43"/>
    </row>
    <row r="65" spans="1:6" s="39" customFormat="1" ht="19.5" customHeight="1">
      <c r="A65" s="38"/>
      <c r="B65" s="38"/>
      <c r="C65" s="43" t="s">
        <v>180</v>
      </c>
      <c r="D65" s="43"/>
      <c r="E65" s="43"/>
      <c r="F65" s="43"/>
    </row>
    <row r="66" spans="1:6" s="39" customFormat="1" ht="39" customHeight="1">
      <c r="A66" s="103" t="s">
        <v>105</v>
      </c>
      <c r="B66" s="103"/>
      <c r="C66" s="103"/>
      <c r="D66" s="103"/>
      <c r="E66" s="103"/>
      <c r="F66" s="103"/>
    </row>
    <row r="67" spans="1:6" s="39" customFormat="1" ht="19.5" customHeight="1">
      <c r="A67" s="103" t="s">
        <v>106</v>
      </c>
      <c r="B67" s="103"/>
      <c r="C67" s="103"/>
      <c r="D67" s="103"/>
      <c r="E67" s="103"/>
      <c r="F67" s="103"/>
    </row>
    <row r="68" spans="1:6" s="39" customFormat="1" ht="21">
      <c r="A68" s="102" t="s">
        <v>217</v>
      </c>
      <c r="B68" s="102"/>
      <c r="C68" s="102"/>
      <c r="D68" s="102"/>
      <c r="E68" s="102"/>
      <c r="F68" s="102"/>
    </row>
    <row r="69" spans="2:6" ht="21">
      <c r="B69" s="92" t="s">
        <v>197</v>
      </c>
      <c r="D69" s="11" t="s">
        <v>5</v>
      </c>
      <c r="E69" s="88">
        <f>SUM(E70)</f>
        <v>3000000</v>
      </c>
      <c r="F69" s="13" t="s">
        <v>6</v>
      </c>
    </row>
    <row r="70" spans="1:6" s="94" customFormat="1" ht="22.5" customHeight="1">
      <c r="A70" s="93"/>
      <c r="B70" s="93"/>
      <c r="C70" s="94" t="s">
        <v>198</v>
      </c>
      <c r="D70" s="94" t="s">
        <v>7</v>
      </c>
      <c r="E70" s="95">
        <v>3000000</v>
      </c>
      <c r="F70" s="96" t="s">
        <v>6</v>
      </c>
    </row>
    <row r="71" spans="1:6" s="94" customFormat="1" ht="22.5" customHeight="1">
      <c r="A71" s="107" t="s">
        <v>207</v>
      </c>
      <c r="B71" s="107"/>
      <c r="C71" s="107"/>
      <c r="D71" s="107"/>
      <c r="E71" s="107"/>
      <c r="F71" s="107"/>
    </row>
    <row r="72" spans="1:6" s="94" customFormat="1" ht="22.5" customHeight="1">
      <c r="A72" s="91"/>
      <c r="B72" s="91"/>
      <c r="C72" s="107" t="s">
        <v>199</v>
      </c>
      <c r="D72" s="107"/>
      <c r="E72" s="107"/>
      <c r="F72" s="107"/>
    </row>
    <row r="73" spans="1:6" s="94" customFormat="1" ht="22.5" customHeight="1">
      <c r="A73" s="107" t="s">
        <v>200</v>
      </c>
      <c r="B73" s="107"/>
      <c r="C73" s="107"/>
      <c r="D73" s="107"/>
      <c r="E73" s="107"/>
      <c r="F73" s="107"/>
    </row>
    <row r="74" spans="1:6" s="39" customFormat="1" ht="19.5" customHeight="1">
      <c r="A74" s="103" t="s">
        <v>106</v>
      </c>
      <c r="B74" s="103"/>
      <c r="C74" s="103"/>
      <c r="D74" s="103"/>
      <c r="E74" s="103"/>
      <c r="F74" s="103"/>
    </row>
    <row r="75" spans="1:6" s="39" customFormat="1" ht="21">
      <c r="A75" s="102" t="s">
        <v>245</v>
      </c>
      <c r="B75" s="102"/>
      <c r="C75" s="102"/>
      <c r="D75" s="102"/>
      <c r="E75" s="102"/>
      <c r="F75" s="102"/>
    </row>
    <row r="76" spans="2:6" s="36" customFormat="1" ht="24">
      <c r="B76" s="59" t="s">
        <v>35</v>
      </c>
      <c r="D76" s="52" t="s">
        <v>5</v>
      </c>
      <c r="E76" s="60">
        <f>SUM(E78+E82+E93+E98+E103+E108+E113+E119+E123+E127+E132)</f>
        <v>24972000</v>
      </c>
      <c r="F76" s="54" t="s">
        <v>6</v>
      </c>
    </row>
    <row r="77" spans="1:6" s="36" customFormat="1" ht="21">
      <c r="A77" s="90"/>
      <c r="B77" s="90"/>
      <c r="C77" s="89" t="s">
        <v>119</v>
      </c>
      <c r="D77" s="90"/>
      <c r="E77" s="90"/>
      <c r="F77" s="90"/>
    </row>
    <row r="78" spans="3:6" s="52" customFormat="1" ht="19.5" customHeight="1">
      <c r="C78" s="89" t="s">
        <v>185</v>
      </c>
      <c r="D78" s="52" t="s">
        <v>7</v>
      </c>
      <c r="E78" s="82">
        <v>5000000</v>
      </c>
      <c r="F78" s="54" t="s">
        <v>6</v>
      </c>
    </row>
    <row r="79" spans="1:6" s="85" customFormat="1" ht="47.25" customHeight="1">
      <c r="A79" s="116" t="s">
        <v>220</v>
      </c>
      <c r="B79" s="116"/>
      <c r="C79" s="116"/>
      <c r="D79" s="116"/>
      <c r="E79" s="116"/>
      <c r="F79" s="116"/>
    </row>
    <row r="80" spans="1:6" s="39" customFormat="1" ht="19.5" customHeight="1">
      <c r="A80" s="103" t="s">
        <v>120</v>
      </c>
      <c r="B80" s="103"/>
      <c r="C80" s="103"/>
      <c r="D80" s="103"/>
      <c r="E80" s="103"/>
      <c r="F80" s="103"/>
    </row>
    <row r="81" spans="1:6" s="39" customFormat="1" ht="21">
      <c r="A81" s="102" t="s">
        <v>218</v>
      </c>
      <c r="B81" s="102"/>
      <c r="C81" s="102"/>
      <c r="D81" s="102"/>
      <c r="E81" s="102"/>
      <c r="F81" s="102"/>
    </row>
    <row r="82" spans="3:6" s="52" customFormat="1" ht="44.25" customHeight="1">
      <c r="C82" s="84" t="s">
        <v>219</v>
      </c>
      <c r="D82" s="52" t="s">
        <v>7</v>
      </c>
      <c r="E82" s="82">
        <v>845000</v>
      </c>
      <c r="F82" s="54" t="s">
        <v>6</v>
      </c>
    </row>
    <row r="83" spans="1:6" s="36" customFormat="1" ht="65.25" customHeight="1">
      <c r="A83" s="119" t="s">
        <v>221</v>
      </c>
      <c r="B83" s="119"/>
      <c r="C83" s="119"/>
      <c r="D83" s="119"/>
      <c r="E83" s="119"/>
      <c r="F83" s="119"/>
    </row>
    <row r="84" spans="1:6" s="39" customFormat="1" ht="19.5" customHeight="1">
      <c r="A84" s="103" t="s">
        <v>120</v>
      </c>
      <c r="B84" s="103"/>
      <c r="C84" s="103"/>
      <c r="D84" s="103"/>
      <c r="E84" s="103"/>
      <c r="F84" s="103"/>
    </row>
    <row r="85" spans="1:6" s="39" customFormat="1" ht="21">
      <c r="A85" s="102" t="s">
        <v>222</v>
      </c>
      <c r="B85" s="102"/>
      <c r="C85" s="102"/>
      <c r="D85" s="102"/>
      <c r="E85" s="102"/>
      <c r="F85" s="102"/>
    </row>
    <row r="86" spans="1:6" s="39" customFormat="1" ht="21">
      <c r="A86" s="38"/>
      <c r="B86" s="38"/>
      <c r="C86" s="38"/>
      <c r="D86" s="38"/>
      <c r="E86" s="38"/>
      <c r="F86" s="38"/>
    </row>
    <row r="87" spans="1:6" s="39" customFormat="1" ht="21">
      <c r="A87" s="38"/>
      <c r="B87" s="38"/>
      <c r="C87" s="38"/>
      <c r="D87" s="38"/>
      <c r="E87" s="38"/>
      <c r="F87" s="38"/>
    </row>
    <row r="88" spans="1:6" s="39" customFormat="1" ht="21">
      <c r="A88" s="38"/>
      <c r="B88" s="38"/>
      <c r="C88" s="38"/>
      <c r="D88" s="38"/>
      <c r="E88" s="38"/>
      <c r="F88" s="38"/>
    </row>
    <row r="89" spans="1:6" s="39" customFormat="1" ht="21">
      <c r="A89" s="38"/>
      <c r="B89" s="38"/>
      <c r="C89" s="38"/>
      <c r="D89" s="38"/>
      <c r="E89" s="38"/>
      <c r="F89" s="38"/>
    </row>
    <row r="90" spans="1:6" s="39" customFormat="1" ht="21">
      <c r="A90" s="38"/>
      <c r="B90" s="38"/>
      <c r="C90" s="38"/>
      <c r="D90" s="38"/>
      <c r="E90" s="38"/>
      <c r="F90" s="38"/>
    </row>
    <row r="91" spans="1:6" s="36" customFormat="1" ht="21">
      <c r="A91" s="90"/>
      <c r="B91" s="90"/>
      <c r="C91" s="89" t="s">
        <v>58</v>
      </c>
      <c r="D91" s="90"/>
      <c r="E91" s="90"/>
      <c r="F91" s="90"/>
    </row>
    <row r="92" spans="1:6" s="44" customFormat="1" ht="19.5" customHeight="1">
      <c r="A92" s="83"/>
      <c r="B92" s="83"/>
      <c r="C92" s="120" t="s">
        <v>186</v>
      </c>
      <c r="D92" s="120"/>
      <c r="E92" s="120"/>
      <c r="F92" s="120"/>
    </row>
    <row r="93" spans="1:6" s="44" customFormat="1" ht="19.5" customHeight="1">
      <c r="A93" s="83"/>
      <c r="B93" s="83"/>
      <c r="C93" s="84"/>
      <c r="D93" s="52" t="s">
        <v>7</v>
      </c>
      <c r="E93" s="82">
        <v>800000</v>
      </c>
      <c r="F93" s="54" t="s">
        <v>6</v>
      </c>
    </row>
    <row r="94" spans="1:6" s="36" customFormat="1" ht="61.5" customHeight="1">
      <c r="A94" s="119" t="s">
        <v>223</v>
      </c>
      <c r="B94" s="119"/>
      <c r="C94" s="119"/>
      <c r="D94" s="119"/>
      <c r="E94" s="119"/>
      <c r="F94" s="119"/>
    </row>
    <row r="95" spans="1:6" s="39" customFormat="1" ht="19.5" customHeight="1">
      <c r="A95" s="103" t="s">
        <v>120</v>
      </c>
      <c r="B95" s="103"/>
      <c r="C95" s="103"/>
      <c r="D95" s="103"/>
      <c r="E95" s="103"/>
      <c r="F95" s="103"/>
    </row>
    <row r="96" spans="1:6" s="39" customFormat="1" ht="21">
      <c r="A96" s="102" t="s">
        <v>224</v>
      </c>
      <c r="B96" s="102"/>
      <c r="C96" s="102"/>
      <c r="D96" s="102"/>
      <c r="E96" s="102"/>
      <c r="F96" s="102"/>
    </row>
    <row r="97" spans="1:6" s="44" customFormat="1" ht="19.5" customHeight="1">
      <c r="A97" s="83"/>
      <c r="B97" s="83"/>
      <c r="C97" s="120" t="s">
        <v>187</v>
      </c>
      <c r="D97" s="120"/>
      <c r="E97" s="120"/>
      <c r="F97" s="120"/>
    </row>
    <row r="98" spans="1:6" s="44" customFormat="1" ht="19.5" customHeight="1">
      <c r="A98" s="83"/>
      <c r="B98" s="83"/>
      <c r="C98" s="84"/>
      <c r="D98" s="52" t="s">
        <v>7</v>
      </c>
      <c r="E98" s="82">
        <v>680000</v>
      </c>
      <c r="F98" s="54" t="s">
        <v>6</v>
      </c>
    </row>
    <row r="99" spans="1:6" s="36" customFormat="1" ht="61.5" customHeight="1">
      <c r="A99" s="119" t="s">
        <v>225</v>
      </c>
      <c r="B99" s="119"/>
      <c r="C99" s="119"/>
      <c r="D99" s="119"/>
      <c r="E99" s="119"/>
      <c r="F99" s="119"/>
    </row>
    <row r="100" spans="1:6" s="39" customFormat="1" ht="19.5" customHeight="1">
      <c r="A100" s="103" t="s">
        <v>120</v>
      </c>
      <c r="B100" s="103"/>
      <c r="C100" s="103"/>
      <c r="D100" s="103"/>
      <c r="E100" s="103"/>
      <c r="F100" s="103"/>
    </row>
    <row r="101" spans="1:6" s="39" customFormat="1" ht="24">
      <c r="A101" s="102" t="s">
        <v>226</v>
      </c>
      <c r="B101" s="102"/>
      <c r="C101" s="102"/>
      <c r="D101" s="102"/>
      <c r="E101" s="102"/>
      <c r="F101" s="102"/>
    </row>
    <row r="102" spans="1:6" s="44" customFormat="1" ht="19.5" customHeight="1">
      <c r="A102" s="83"/>
      <c r="B102" s="83"/>
      <c r="C102" s="120" t="s">
        <v>188</v>
      </c>
      <c r="D102" s="120"/>
      <c r="E102" s="120"/>
      <c r="F102" s="120"/>
    </row>
    <row r="103" spans="1:6" s="44" customFormat="1" ht="19.5" customHeight="1">
      <c r="A103" s="83"/>
      <c r="B103" s="83"/>
      <c r="C103" s="84" t="s">
        <v>189</v>
      </c>
      <c r="D103" s="52" t="s">
        <v>7</v>
      </c>
      <c r="E103" s="82">
        <v>289000</v>
      </c>
      <c r="F103" s="54" t="s">
        <v>6</v>
      </c>
    </row>
    <row r="104" spans="1:6" s="36" customFormat="1" ht="61.5" customHeight="1">
      <c r="A104" s="119" t="s">
        <v>227</v>
      </c>
      <c r="B104" s="119"/>
      <c r="C104" s="119"/>
      <c r="D104" s="119"/>
      <c r="E104" s="119"/>
      <c r="F104" s="119"/>
    </row>
    <row r="105" spans="1:6" s="39" customFormat="1" ht="19.5" customHeight="1">
      <c r="A105" s="103" t="s">
        <v>120</v>
      </c>
      <c r="B105" s="103"/>
      <c r="C105" s="103"/>
      <c r="D105" s="103"/>
      <c r="E105" s="103"/>
      <c r="F105" s="103"/>
    </row>
    <row r="106" spans="1:6" s="39" customFormat="1" ht="21">
      <c r="A106" s="102" t="s">
        <v>228</v>
      </c>
      <c r="B106" s="102"/>
      <c r="C106" s="102"/>
      <c r="D106" s="102"/>
      <c r="E106" s="102"/>
      <c r="F106" s="102"/>
    </row>
    <row r="107" spans="1:6" s="44" customFormat="1" ht="19.5" customHeight="1">
      <c r="A107" s="83"/>
      <c r="B107" s="83"/>
      <c r="C107" s="120" t="s">
        <v>190</v>
      </c>
      <c r="D107" s="120"/>
      <c r="E107" s="120"/>
      <c r="F107" s="120"/>
    </row>
    <row r="108" spans="1:6" s="44" customFormat="1" ht="19.5" customHeight="1">
      <c r="A108" s="83"/>
      <c r="B108" s="83"/>
      <c r="C108" s="84"/>
      <c r="D108" s="52" t="s">
        <v>7</v>
      </c>
      <c r="E108" s="82">
        <v>1310000</v>
      </c>
      <c r="F108" s="54" t="s">
        <v>6</v>
      </c>
    </row>
    <row r="109" spans="1:6" s="36" customFormat="1" ht="61.5" customHeight="1">
      <c r="A109" s="119" t="s">
        <v>229</v>
      </c>
      <c r="B109" s="119"/>
      <c r="C109" s="119"/>
      <c r="D109" s="119"/>
      <c r="E109" s="119"/>
      <c r="F109" s="119"/>
    </row>
    <row r="110" spans="1:6" s="39" customFormat="1" ht="19.5" customHeight="1">
      <c r="A110" s="103" t="s">
        <v>120</v>
      </c>
      <c r="B110" s="103"/>
      <c r="C110" s="103"/>
      <c r="D110" s="103"/>
      <c r="E110" s="103"/>
      <c r="F110" s="103"/>
    </row>
    <row r="111" spans="1:6" s="39" customFormat="1" ht="21">
      <c r="A111" s="102" t="s">
        <v>230</v>
      </c>
      <c r="B111" s="102"/>
      <c r="C111" s="102"/>
      <c r="D111" s="102"/>
      <c r="E111" s="102"/>
      <c r="F111" s="102"/>
    </row>
    <row r="112" spans="1:6" s="44" customFormat="1" ht="19.5" customHeight="1">
      <c r="A112" s="83"/>
      <c r="B112" s="83"/>
      <c r="C112" s="120" t="s">
        <v>191</v>
      </c>
      <c r="D112" s="120"/>
      <c r="E112" s="120"/>
      <c r="F112" s="120"/>
    </row>
    <row r="113" spans="1:6" s="44" customFormat="1" ht="19.5" customHeight="1">
      <c r="A113" s="83"/>
      <c r="B113" s="83"/>
      <c r="C113" s="84" t="s">
        <v>192</v>
      </c>
      <c r="D113" s="52" t="s">
        <v>7</v>
      </c>
      <c r="E113" s="82">
        <v>2000000</v>
      </c>
      <c r="F113" s="54" t="s">
        <v>6</v>
      </c>
    </row>
    <row r="114" spans="1:6" s="36" customFormat="1" ht="61.5" customHeight="1">
      <c r="A114" s="119" t="s">
        <v>231</v>
      </c>
      <c r="B114" s="119"/>
      <c r="C114" s="119"/>
      <c r="D114" s="119"/>
      <c r="E114" s="119"/>
      <c r="F114" s="119"/>
    </row>
    <row r="115" spans="1:6" s="39" customFormat="1" ht="19.5" customHeight="1">
      <c r="A115" s="103" t="s">
        <v>120</v>
      </c>
      <c r="B115" s="103"/>
      <c r="C115" s="103"/>
      <c r="D115" s="103"/>
      <c r="E115" s="103"/>
      <c r="F115" s="103"/>
    </row>
    <row r="116" spans="1:6" s="39" customFormat="1" ht="39" customHeight="1">
      <c r="A116" s="102" t="s">
        <v>232</v>
      </c>
      <c r="B116" s="102"/>
      <c r="C116" s="102"/>
      <c r="D116" s="102"/>
      <c r="E116" s="102"/>
      <c r="F116" s="102"/>
    </row>
    <row r="117" spans="1:6" s="36" customFormat="1" ht="21">
      <c r="A117" s="90"/>
      <c r="B117" s="90"/>
      <c r="C117" s="89" t="s">
        <v>56</v>
      </c>
      <c r="D117" s="90"/>
      <c r="E117" s="90"/>
      <c r="F117" s="90"/>
    </row>
    <row r="118" spans="1:6" s="44" customFormat="1" ht="21" customHeight="1">
      <c r="A118" s="83"/>
      <c r="B118" s="83"/>
      <c r="C118" s="120" t="s">
        <v>193</v>
      </c>
      <c r="D118" s="120"/>
      <c r="E118" s="120"/>
      <c r="F118" s="120"/>
    </row>
    <row r="119" spans="1:6" s="44" customFormat="1" ht="21" customHeight="1">
      <c r="A119" s="83"/>
      <c r="B119" s="83"/>
      <c r="C119" s="84"/>
      <c r="D119" s="52" t="s">
        <v>7</v>
      </c>
      <c r="E119" s="82">
        <v>1300000</v>
      </c>
      <c r="F119" s="54" t="s">
        <v>6</v>
      </c>
    </row>
    <row r="120" spans="1:6" s="85" customFormat="1" ht="49.5" customHeight="1">
      <c r="A120" s="116" t="s">
        <v>233</v>
      </c>
      <c r="B120" s="116"/>
      <c r="C120" s="116"/>
      <c r="D120" s="116"/>
      <c r="E120" s="116"/>
      <c r="F120" s="116"/>
    </row>
    <row r="121" spans="1:6" s="39" customFormat="1" ht="18.75" customHeight="1">
      <c r="A121" s="103" t="s">
        <v>120</v>
      </c>
      <c r="B121" s="103"/>
      <c r="C121" s="103"/>
      <c r="D121" s="103"/>
      <c r="E121" s="103"/>
      <c r="F121" s="103"/>
    </row>
    <row r="122" spans="1:6" s="39" customFormat="1" ht="21">
      <c r="A122" s="102" t="s">
        <v>234</v>
      </c>
      <c r="B122" s="102"/>
      <c r="C122" s="102"/>
      <c r="D122" s="102"/>
      <c r="E122" s="102"/>
      <c r="F122" s="102"/>
    </row>
    <row r="123" spans="1:6" s="44" customFormat="1" ht="21" customHeight="1">
      <c r="A123" s="83"/>
      <c r="B123" s="83"/>
      <c r="C123" s="89" t="s">
        <v>194</v>
      </c>
      <c r="D123" s="52" t="s">
        <v>7</v>
      </c>
      <c r="E123" s="82">
        <v>348000</v>
      </c>
      <c r="F123" s="54" t="s">
        <v>6</v>
      </c>
    </row>
    <row r="124" spans="1:6" s="36" customFormat="1" ht="64.5" customHeight="1">
      <c r="A124" s="119" t="s">
        <v>235</v>
      </c>
      <c r="B124" s="119"/>
      <c r="C124" s="119"/>
      <c r="D124" s="119"/>
      <c r="E124" s="119"/>
      <c r="F124" s="119"/>
    </row>
    <row r="125" spans="1:6" s="39" customFormat="1" ht="18.75" customHeight="1">
      <c r="A125" s="103" t="s">
        <v>120</v>
      </c>
      <c r="B125" s="103"/>
      <c r="C125" s="103"/>
      <c r="D125" s="103"/>
      <c r="E125" s="103"/>
      <c r="F125" s="103"/>
    </row>
    <row r="126" spans="1:6" s="39" customFormat="1" ht="21">
      <c r="A126" s="102" t="s">
        <v>237</v>
      </c>
      <c r="B126" s="102"/>
      <c r="C126" s="102"/>
      <c r="D126" s="102"/>
      <c r="E126" s="102"/>
      <c r="F126" s="102"/>
    </row>
    <row r="127" spans="1:6" s="44" customFormat="1" ht="21" customHeight="1">
      <c r="A127" s="83"/>
      <c r="B127" s="83"/>
      <c r="C127" s="89" t="s">
        <v>208</v>
      </c>
      <c r="D127" s="52" t="s">
        <v>7</v>
      </c>
      <c r="E127" s="82">
        <v>10000000</v>
      </c>
      <c r="F127" s="54" t="s">
        <v>6</v>
      </c>
    </row>
    <row r="128" spans="1:6" s="36" customFormat="1" ht="49.5" customHeight="1">
      <c r="A128" s="119" t="s">
        <v>238</v>
      </c>
      <c r="B128" s="119"/>
      <c r="C128" s="119"/>
      <c r="D128" s="119"/>
      <c r="E128" s="119"/>
      <c r="F128" s="119"/>
    </row>
    <row r="129" spans="1:6" s="39" customFormat="1" ht="18.75" customHeight="1">
      <c r="A129" s="103" t="s">
        <v>120</v>
      </c>
      <c r="B129" s="103"/>
      <c r="C129" s="103"/>
      <c r="D129" s="103"/>
      <c r="E129" s="103"/>
      <c r="F129" s="103"/>
    </row>
    <row r="130" spans="1:6" s="39" customFormat="1" ht="21">
      <c r="A130" s="102" t="s">
        <v>236</v>
      </c>
      <c r="B130" s="102"/>
      <c r="C130" s="102"/>
      <c r="D130" s="102"/>
      <c r="E130" s="102"/>
      <c r="F130" s="102"/>
    </row>
    <row r="131" spans="1:6" s="39" customFormat="1" ht="21.75" customHeight="1">
      <c r="A131" s="38"/>
      <c r="B131" s="38"/>
      <c r="C131" s="120" t="s">
        <v>195</v>
      </c>
      <c r="D131" s="120"/>
      <c r="E131" s="120"/>
      <c r="F131" s="120"/>
    </row>
    <row r="132" spans="1:6" s="44" customFormat="1" ht="21" customHeight="1">
      <c r="A132" s="83"/>
      <c r="B132" s="83"/>
      <c r="C132" s="89" t="s">
        <v>196</v>
      </c>
      <c r="D132" s="52" t="s">
        <v>7</v>
      </c>
      <c r="E132" s="82">
        <v>2400000</v>
      </c>
      <c r="F132" s="54" t="s">
        <v>6</v>
      </c>
    </row>
    <row r="133" spans="1:6" s="36" customFormat="1" ht="57" customHeight="1">
      <c r="A133" s="119" t="s">
        <v>239</v>
      </c>
      <c r="B133" s="119"/>
      <c r="C133" s="119"/>
      <c r="D133" s="119"/>
      <c r="E133" s="119"/>
      <c r="F133" s="119"/>
    </row>
    <row r="134" spans="1:6" s="39" customFormat="1" ht="18.75" customHeight="1">
      <c r="A134" s="103" t="s">
        <v>120</v>
      </c>
      <c r="B134" s="103"/>
      <c r="C134" s="103"/>
      <c r="D134" s="103"/>
      <c r="E134" s="103"/>
      <c r="F134" s="103"/>
    </row>
    <row r="135" spans="1:6" s="39" customFormat="1" ht="39" customHeight="1">
      <c r="A135" s="102" t="s">
        <v>240</v>
      </c>
      <c r="B135" s="102"/>
      <c r="C135" s="102"/>
      <c r="D135" s="102"/>
      <c r="E135" s="102"/>
      <c r="F135" s="102"/>
    </row>
    <row r="136" spans="5:6" s="39" customFormat="1" ht="21">
      <c r="E136" s="40"/>
      <c r="F136" s="41"/>
    </row>
    <row r="137" spans="5:6" s="39" customFormat="1" ht="21">
      <c r="E137" s="40"/>
      <c r="F137" s="41"/>
    </row>
    <row r="138" spans="5:6" s="39" customFormat="1" ht="21">
      <c r="E138" s="40"/>
      <c r="F138" s="41"/>
    </row>
    <row r="139" spans="5:6" s="39" customFormat="1" ht="21">
      <c r="E139" s="40"/>
      <c r="F139" s="41"/>
    </row>
  </sheetData>
  <sheetProtection/>
  <mergeCells count="77">
    <mergeCell ref="A116:F116"/>
    <mergeCell ref="A126:F126"/>
    <mergeCell ref="A135:F135"/>
    <mergeCell ref="C131:F131"/>
    <mergeCell ref="A133:F133"/>
    <mergeCell ref="A134:F134"/>
    <mergeCell ref="A130:F130"/>
    <mergeCell ref="A128:F128"/>
    <mergeCell ref="A129:F129"/>
    <mergeCell ref="C118:F118"/>
    <mergeCell ref="A120:F120"/>
    <mergeCell ref="A122:F122"/>
    <mergeCell ref="A124:F124"/>
    <mergeCell ref="A125:F125"/>
    <mergeCell ref="A121:F121"/>
    <mergeCell ref="A109:F109"/>
    <mergeCell ref="A110:F110"/>
    <mergeCell ref="A111:F111"/>
    <mergeCell ref="C112:F112"/>
    <mergeCell ref="A114:F114"/>
    <mergeCell ref="A115:F115"/>
    <mergeCell ref="C97:F97"/>
    <mergeCell ref="A99:F99"/>
    <mergeCell ref="A100:F100"/>
    <mergeCell ref="A101:F101"/>
    <mergeCell ref="C102:F102"/>
    <mergeCell ref="C107:F107"/>
    <mergeCell ref="A104:F104"/>
    <mergeCell ref="A105:F105"/>
    <mergeCell ref="A106:F106"/>
    <mergeCell ref="A84:F84"/>
    <mergeCell ref="A85:F85"/>
    <mergeCell ref="C92:F92"/>
    <mergeCell ref="A94:F94"/>
    <mergeCell ref="A95:F95"/>
    <mergeCell ref="A96:F96"/>
    <mergeCell ref="A81:F81"/>
    <mergeCell ref="C72:F72"/>
    <mergeCell ref="A73:F73"/>
    <mergeCell ref="A74:F74"/>
    <mergeCell ref="A75:F75"/>
    <mergeCell ref="A83:F83"/>
    <mergeCell ref="A41:F41"/>
    <mergeCell ref="A39:F39"/>
    <mergeCell ref="A53:F53"/>
    <mergeCell ref="A61:F61"/>
    <mergeCell ref="C63:F63"/>
    <mergeCell ref="A66:F66"/>
    <mergeCell ref="B44:C44"/>
    <mergeCell ref="C49:F49"/>
    <mergeCell ref="A51:F51"/>
    <mergeCell ref="A67:F67"/>
    <mergeCell ref="A68:F68"/>
    <mergeCell ref="A79:F79"/>
    <mergeCell ref="A80:F80"/>
    <mergeCell ref="A52:F52"/>
    <mergeCell ref="A46:F46"/>
    <mergeCell ref="C47:F47"/>
    <mergeCell ref="C48:F48"/>
    <mergeCell ref="A71:F71"/>
    <mergeCell ref="C62:F62"/>
    <mergeCell ref="A9:F9"/>
    <mergeCell ref="A10:F10"/>
    <mergeCell ref="A11:C11"/>
    <mergeCell ref="A15:F15"/>
    <mergeCell ref="A16:F16"/>
    <mergeCell ref="A36:F36"/>
    <mergeCell ref="A18:F18"/>
    <mergeCell ref="A21:F21"/>
    <mergeCell ref="A32:F32"/>
    <mergeCell ref="A22:F22"/>
    <mergeCell ref="A1:F1"/>
    <mergeCell ref="A2:F2"/>
    <mergeCell ref="A3:F3"/>
    <mergeCell ref="A4:F4"/>
    <mergeCell ref="A6:F6"/>
    <mergeCell ref="A7:F7"/>
  </mergeCells>
  <printOptions/>
  <pageMargins left="1.1023622047244095" right="0.5118110236220472" top="0.7480314960629921" bottom="0.7480314960629921" header="0.31496062992125984" footer="0.31496062992125984"/>
  <pageSetup firstPageNumber="236" useFirstPageNumber="1" horizontalDpi="300" verticalDpi="300" orientation="portrait" paperSize="9" r:id="rId2"/>
  <headerFooter>
    <oddHeader>&amp;C-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Windows User</cp:lastModifiedBy>
  <cp:lastPrinted>2019-07-31T08:14:04Z</cp:lastPrinted>
  <dcterms:created xsi:type="dcterms:W3CDTF">2015-03-19T03:33:08Z</dcterms:created>
  <dcterms:modified xsi:type="dcterms:W3CDTF">2019-07-31T08:14:14Z</dcterms:modified>
  <cp:category/>
  <cp:version/>
  <cp:contentType/>
  <cp:contentStatus/>
</cp:coreProperties>
</file>