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475" windowHeight="1470" activeTab="0"/>
  </bookViews>
  <sheets>
    <sheet name="วิชาการ2" sheetId="1" r:id="rId1"/>
  </sheets>
  <definedNames>
    <definedName name="_xlnm._FilterDatabase" localSheetId="0" hidden="1">'วิชาการ2'!$A$45:$F$460</definedName>
  </definedNames>
  <calcPr fullCalcOnLoad="1"/>
</workbook>
</file>

<file path=xl/sharedStrings.xml><?xml version="1.0" encoding="utf-8"?>
<sst xmlns="http://schemas.openxmlformats.org/spreadsheetml/2006/main" count="544" uniqueCount="301">
  <si>
    <t>รายงานรายละเอียดประมาณการรายจ่ายงบประมาณรายจ่ายทั่วไป</t>
  </si>
  <si>
    <t>เทศบาลนครนครสวรรค์</t>
  </si>
  <si>
    <t>อำเภอเมืองฯ          จังหวัดนครสวรรค์</t>
  </si>
  <si>
    <t>แผนงานบริหารงานทั่วไป (กองวิชาการและแผนงาน)</t>
  </si>
  <si>
    <t>งานวางแผนสถิติและวิชาการ</t>
  </si>
  <si>
    <t>รวม</t>
  </si>
  <si>
    <t>บาท</t>
  </si>
  <si>
    <t>จำนวน</t>
  </si>
  <si>
    <t xml:space="preserve"> - เงินเพิ่มต่าง ๆ ของพนักงาน</t>
  </si>
  <si>
    <t xml:space="preserve"> </t>
  </si>
  <si>
    <t>ค่าจ้างประจำ</t>
  </si>
  <si>
    <t xml:space="preserve"> - ค่าจ้างลูกจ้างประจำ</t>
  </si>
  <si>
    <t>ค่าจ้างชั่วคราว</t>
  </si>
  <si>
    <t xml:space="preserve"> - ค่าตอบแทนพนักงานจ้าง</t>
  </si>
  <si>
    <t>งบดำเนินงาน</t>
  </si>
  <si>
    <t>ค่าตอบแทน</t>
  </si>
  <si>
    <t xml:space="preserve"> - ค่าตอบแทนผู้ปฏิบัติราชการอันเป็นประโยชน์แก่องค์กรปกครองส่วนท้องถิ่น</t>
  </si>
  <si>
    <t xml:space="preserve"> - ค่าตอบแทนการปฏิบัติงานนอกเวลาราชการ</t>
  </si>
  <si>
    <t xml:space="preserve"> - ค่าเช่าบ้าน</t>
  </si>
  <si>
    <t xml:space="preserve"> - เงินช่วยเหลือการศึกษาบุตร</t>
  </si>
  <si>
    <t>ค่าใช้สอย</t>
  </si>
  <si>
    <t>รายจ่ายที่เกี่ยวเนื่องกับการปฏิบัติราชการที่ไม่เข้าลักษณะรายจ่ายหมวดอื่น ๆ</t>
  </si>
  <si>
    <t xml:space="preserve"> - ค่าใช้จ่ายในการเดินทางไปราชการในราชอาณาจักรและนอกราชอาณาจักร</t>
  </si>
  <si>
    <t xml:space="preserve"> - เงินช่วยเหลือราชการต้องคดีอาญา</t>
  </si>
  <si>
    <t>- ค่าใช้จ่ายรับฟังความคิดเห็นของประชาชน</t>
  </si>
  <si>
    <t xml:space="preserve"> - ค่าเบี้ยเลี้ยงพยาน</t>
  </si>
  <si>
    <t>ค่าวัสดุ</t>
  </si>
  <si>
    <t>- ค่าบริการสื่อสารและโทรคมนาคม</t>
  </si>
  <si>
    <t>ค่าครุภัณฑ์</t>
  </si>
  <si>
    <t>ครุภัณฑ์สำนักงาน</t>
  </si>
  <si>
    <t>ครุภัณฑ์คอมพิวเตอร์</t>
  </si>
  <si>
    <t>งบบุคลากร (หมวดเงินเดือน ค่าจ้างประจำและค่าจ้างชั่วคราว)</t>
  </si>
  <si>
    <t>- เงินประจำตำแหน่ง</t>
  </si>
  <si>
    <t xml:space="preserve"> - ค่าบำรุงรักษาและซ่อมแซม</t>
  </si>
  <si>
    <t>หมวดค่าตอบแทน ใช้สอยและวัสดุ</t>
  </si>
  <si>
    <t>ค่าสาธารณูปโภค (หมวดค่าสาธารณูปโภค)</t>
  </si>
  <si>
    <t>งบลงทุน (หมวดค่าครุภัณฑ์ ที่ดินและสิ่งก่อสร้าง)</t>
  </si>
  <si>
    <t>รายจ่ายเพื่อให้ได้มาซึ่งบริการ</t>
  </si>
  <si>
    <t>ค่าบำรุงรักษาและซ่อมแซม</t>
  </si>
  <si>
    <t xml:space="preserve"> - เงินเพิ่มต่าง ๆ ของพนักงานจ้าง</t>
  </si>
  <si>
    <t xml:space="preserve"> 1. ประเภทอำนวยการท้องถิ่น ระดับกลาง ตำแหน่งผู้อำนวยการกอง ในอัตรา 5,600 บาท/เดือน</t>
  </si>
  <si>
    <t xml:space="preserve">1. เงินเพิ่มการครองชีพชั่วคราวของพนักงานเทศบาลสามัญ </t>
  </si>
  <si>
    <t xml:space="preserve"> 1. ค่ารางวัลกรรมการสอบ</t>
  </si>
  <si>
    <t xml:space="preserve"> 2. ค่ารางวัลสินบนนำจับ</t>
  </si>
  <si>
    <t>และ 4. ค่าใช้จ่ายที่กำหนดรายละเอียดให้จ่ายตามประเภทรายจ่ายค่าตอบแทนผู้ปฏิบัติราชการ</t>
  </si>
  <si>
    <t>อันเป็นประโยชน์แก่องค์กรปกครองส่วนท้องถิ่น</t>
  </si>
  <si>
    <r>
      <t>เงินเดือน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(ฝ่ายประจำ)</t>
    </r>
  </si>
  <si>
    <t>ค่าบำรุงรักษาและปรับปรุงครุภัณฑ์</t>
  </si>
  <si>
    <t xml:space="preserve"> - ค่าบำรุงรักษาและปรับปรุงครุภัณฑ์</t>
  </si>
  <si>
    <t xml:space="preserve"> - เงินเดือนพนักงาน</t>
  </si>
  <si>
    <t>เพื่อจ่ายเป็นเงินประจำตำแหน่งผู้บริหาร ดังนี้</t>
  </si>
  <si>
    <r>
      <t xml:space="preserve">เพื่อจ่ายเป็นเงินเพิ่มต่าง ๆ ของพนักงาน ดังนี้     </t>
    </r>
    <r>
      <rPr>
        <b/>
        <sz val="16"/>
        <rFont val="TH SarabunPSK"/>
        <family val="2"/>
      </rPr>
      <t xml:space="preserve">  </t>
    </r>
  </si>
  <si>
    <t>เพื่อจ่ายเป็นเงินเพิ่มการครองชีพชั่วคราวของพนักงานจ้าง</t>
  </si>
  <si>
    <t>เพื่อจ่ายเป็นค่าตอบแทนผู้ปฏิบัติราชการอันเป็นประโยชน์แก่องค์กรปกครองส่วนท้องถิ่น ดังนี้</t>
  </si>
  <si>
    <t>เพื่อจ่ายเป็นค่าจ้างนอกเวลา ค่าอาหารทำการนอกเวลา ให้กับพนักงานเทศบาลและลูกจ้าง ที่ได้รับคำสั่งให้มาปฏิบัติงานนอกเวลาราชการหรือในวันหยุดราชการ ตามระเบียบกระทรวงมหาดไทย</t>
  </si>
  <si>
    <t>เพื่อจ่ายเป็นเงินค่าเช่าบ้านของพนักงานเทศบาล ซึ่งมีสิทธิเบิกจ่ายได้ตามระเบียบกระทรวงมหาดไทย</t>
  </si>
  <si>
    <t xml:space="preserve">เพื่อจ่ายเป็นเงินค่าช่วยเหลือการศึกษาบุตร ของพนักงานเทศบาลและลูกจ้างประจำ ที่มีสิทธิเบิกจ่ายได้ตามระเบียบกระทรวงมหาดไทย </t>
  </si>
  <si>
    <t xml:space="preserve">เพื่อจ่ายเป็นค่าเบี้ยเลี้ยงเดินทาง ค่าพาหนะ ค่าเช่าที่พัก ค่าลงทะเบียนต่างๆ หรือค่าใช้จ่ายอื่น ๆ ของพนักงานเทศบาลและลูกจ้างที่มีคำสั่งให้ไปราชการ </t>
  </si>
  <si>
    <t xml:space="preserve">เพื่อจ่ายเป็นค่าใช้จ่ายในการโฆษณาประชาสัมพันธ์ ตู้ ปณ.999  ในสื่อประชาสัมพันธ์ต่าง ๆ  จัดทำเอกสารเผยแพร่ประชาสัมพันธ์  จัดประชุมชี้แจง สำรวจ และรับฟังความคิดเห็นของประชาชน ค่าวัสดุสำนักงาน ค่าวัสดุโฆษณาและเผยแพร่ ค่าวัสดุงานบ้านงานครัว และค่าใช้จ่ายอื่น ๆ ที่เกี่ยวข้อง </t>
  </si>
  <si>
    <t xml:space="preserve">เพื่อจ่ายเป็นค่าป่วยการพยานและค่าพาหนะ ในการเดินทางมาเบิกความเป็นพยานในศาล และค่าใช้จ่ายอื่น ๆ ที่เกี่ยวข้อง </t>
  </si>
  <si>
    <t>เพื่อจ่ายเป็นค่าบำรุงรักษาซ่อมแซมทรัพย์สินเพื่อให้สามารถใช้งานได้ตามปกติ</t>
  </si>
  <si>
    <t xml:space="preserve">เพื่อจ่ายเป็นค่าวัสดุสำนักงาน  เช่น  กระดาษ  ดินสอ ปากกา ยางลบ สิ่งพิมพ์ที่ได้จากการซื้อหรือจ้างพิมพ์ เป็นต้น </t>
  </si>
  <si>
    <t xml:space="preserve">เพื่อจ่ายเป็นค่าวัสดุไฟฟ้าและวิทยุ เช่น สายไฟฟ้า ปลั๊กไฟฟ้า ฯลฯ </t>
  </si>
  <si>
    <t xml:space="preserve">เพื่อจ่ายเป็นค่าวัสดุงานบ้านงานครัว  เช่น วัสดุที่ใช้ทำความสะอาดรถยนต์ สเปรย์ปรับอากาศ น้ำยาล้างรถยนต์  ฯลฯ  </t>
  </si>
  <si>
    <t xml:space="preserve">เพื่อจ่ายเป็นค่าวัสดุยานพาหนะและขนส่ง เช่น ยางนอก ยางใน น้ำมันเบรก แบตเตอรี่  ฯลฯ  </t>
  </si>
  <si>
    <t xml:space="preserve">เพื่อจ่ายเป็นค่าวัสดุเชื้อเพลิงและหล่อลื่น เช่น น้ำมันดีเซล น้ำมันเบนซิน น้ำมันเครื่อง </t>
  </si>
  <si>
    <t xml:space="preserve">เพื่อจ่ายเป็นค่าวัสดุโฆษณาและเผยแพร่ กิจการต่าง ๆ ของเทศบาล เช่น กระดาษเขียนโปสเตอร์ ฟิล์ม เทป  ฯลฯ </t>
  </si>
  <si>
    <r>
      <t xml:space="preserve">เพื่อจ่ายเป็นค่าวัสดุคอมพิวเตอร์ เช่น แผ่นบันทึกข้อมูล หมึกพิมพ์ แป้นพิมพ์ เมนบอร์ด(Main Board) เมาส์(Mouse) โปรแกรมคอมพิวเตอร์หรือซอฟต์แวร์ที่มีราคาหน่วยหนึ่งไม่เกิน </t>
    </r>
    <r>
      <rPr>
        <b/>
        <sz val="16"/>
        <rFont val="TH SarabunPSK"/>
        <family val="2"/>
      </rPr>
      <t>20,000</t>
    </r>
    <r>
      <rPr>
        <sz val="16"/>
        <rFont val="TH SarabunPSK"/>
        <family val="2"/>
      </rPr>
      <t xml:space="preserve"> บาท เครื่องอ่านและบันทึกข้อมูล ฯลฯ</t>
    </r>
  </si>
  <si>
    <t xml:space="preserve">เพื่อจ่ายเป็นค่าวัสดุก่อสร้าง เช่น ไม้ต่าง ๆ สี ฯลฯ </t>
  </si>
  <si>
    <t xml:space="preserve">เพื่อจ่ายเป็นค่าวัสดุอื่น ๆ ที่ไม่สามารถจัดเข้าประเภทวัสดุในกลุ่มต่าง ๆ  </t>
  </si>
  <si>
    <t>เพื่อจ่ายเป็นค่าวัสดุสำรวจ เช่น บันไดอลูมิเนียม เครื่องมือดึงสายโทรศัพท์ เป็นต้น</t>
  </si>
  <si>
    <t>เพื่อจ่ายเป็นค่าโทรภาพ (โทรสาร) ค่าเทเลกซ์ ค่าวิทยุติดตามตัว ค่าวิทยุสื่อสาร ค่าสื่อสารผ่านดาวเทียม ค่าใช้จ่ายเกี่ยวกับการใช้ระบบอินเทอร์เน็ต รวมถึงอินเทอร์เน็ตการ์ดและค่าสื่อสารอื่น ๆ เช่น ค่าเคเบิ้ลทีวี ค่าเช่าช่องสัญญาณดาวเทียม เป็นต้น และให้หมายความรวมถึงค่าใช้จ่ายเพื่อให้ได้ใช้บริการดังกล่าวและค่าใช้จ่ายที่เกิดขึ้นเกี่ยวกับการใช้บริการ</t>
  </si>
  <si>
    <t>เพื่อจ่ายเป็นเงินเดือนพนักงานเทศบาลสามัญพร้อมเงินปรับปรุงเงินเดือน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</si>
  <si>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เพื่อจ่ายเป็นเงินค่าตอบแทนพนักงานจ้าง จำนวนรวม 12  ราย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</si>
  <si>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เพื่อจ่ายเป็นค่าจ้างลูกจ้างประจำพร้อมเงินปรับปรุงค่าจ้าง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</si>
  <si>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 xml:space="preserve"> - เป็นครุภัณฑ์ที่ไม่มีกำหนดไว้ในบัญชีราคามาตรฐานครุภัณฑ์ของสำนักงบประมาณ แต่มีความจำเป็นต้องจัดหาตามราคาในท้องถิ่น โดยจัดหาอย่างประหยัด</t>
  </si>
  <si>
    <r>
      <t xml:space="preserve"> - เป็นไปตามหนังสือกระทรวงมหาดไทย ที่ มท </t>
    </r>
    <r>
      <rPr>
        <sz val="16"/>
        <rFont val="TH SarabunIT๙"/>
        <family val="2"/>
      </rPr>
      <t>0808.2/ว1134 ลงวันที่ 9 มิถุนายน 2558</t>
    </r>
  </si>
  <si>
    <t xml:space="preserve"> - โครงการพัฒนาบุคลากรด้านการประชาสัมพันธ์</t>
  </si>
  <si>
    <t>เพื่อจ่ายเป็นค่าใช้จ่ายในการดำเนินโครงการพัฒนาบุคลากรด้านการประชาสัมพันธ์ จัดอบรมพนักงานเทศบาล พนักงานจ้างของทุกสำนัก ทุกกอง และประชาชนในเขตเทศบาลนครนครสวรรค์ และค่าตกแต่งสถานที่อบรม ค่าใช้จ่ายในพิธีเปิด - ปิด การอบรม ค่าวัสดุสำนักงาน ค่าตอบแทนวิทยากร ค่าอาหาร อาหารว่างและเครื่องดื่ม ค่าใช้จ่ายในการเดินทางไปราชการของเจ้าหน้าที่  และค่าใช้จ่ายอื่น ๆ ที่เกี่ยวข้องกับโครงการ เป็นต้น (ยุทธศาสตร์ด้านการบริหารจัดการที่ดี)</t>
  </si>
  <si>
    <t>ครุภัณฑ์ไฟฟ้าและวิทยุ</t>
  </si>
  <si>
    <t>ครุภัณฑ์โฆษณาและเผยแพร่</t>
  </si>
  <si>
    <t xml:space="preserve"> - เป็นไปตามพระราชบัญญัติเทศบาล พ.ศ. 2496</t>
  </si>
  <si>
    <t>2. ระบบบันทึกภาพดิจิตอล</t>
  </si>
  <si>
    <t xml:space="preserve"> - เป็นครุภัณฑ์ที่ไม่มีกำหนดไว้ตามเกณฑ์ราคากลางและคุณลักษณะพื้นฐานครุภัณฑ์คอมพิวเตอร์ของกระทรวงดิจิทัลเพื่อเศรษฐกิจและสังคม</t>
  </si>
  <si>
    <t xml:space="preserve"> - ตั้งงบประมาณตามเกณฑ์ราคากลางและคุณลักษณะพื้นฐานครุภัณฑ์คอมพิวเตอร์ของกระทรวงดิจิทัลเพื่อเศรษฐกิจและสังคม</t>
  </si>
  <si>
    <t>เพื่อใช้ในการปฏิบัติงานของ</t>
  </si>
  <si>
    <t xml:space="preserve"> 2. ประเภทอำนวยการท้องถิ่น ระดับต้น ตำแหน่งหัวหน้าฝ่าย ในอัตรา 1,500 บาท/เดือน จำนวน 3 อัตรา</t>
  </si>
  <si>
    <t>เพื่อจ่ายเป็นรายจ่ายเพื่อซ่อมแซมบำรุงรักษาโครงสร้างของครุภัณฑ์ขนาดใหญ่ ซึ่งไม่รวมถึงค่าซ่อมบำรุงตามปกติหรือค่าซ่อมกลาง (ยุทธศาสตร์ด้านการบริหารจัดการที่ดี)</t>
  </si>
  <si>
    <t xml:space="preserve"> 4. ประเภทวิชาการ ระดับชำนาญการพิเศษ ตำแหน่งวิชาชีพเฉพาะวิทยาการ ในอัตรา 5,600 บาท/เดือน</t>
  </si>
  <si>
    <t>หมวดภาษีจัดสรร และหมวดเงินอุดหนุนทั่วไป แยกเป็น</t>
  </si>
  <si>
    <t>ตามประกาศคณะกรรมการพนักงานเทศบาลจังหวัดนครสวรรค์ เรื่อง หลักเกณฑ์และเงื่อนไข</t>
  </si>
  <si>
    <t xml:space="preserve">เกี่ยวกับการบริหารงานบุคคลของเทศบาล (แก้ไขเพิ่มเติมหมวด 3) (ฉบับที่ 7) ประกาศ ณ </t>
  </si>
  <si>
    <t>วันที่ 8 เมษายน 2559</t>
  </si>
  <si>
    <t>2. เงินเพิ่มสำหรับตำแหน่งที่มีเหตุพิเศษของพนักงานเทศบาล(พ.ต.ก.)ในอัตรา 4,500 บาท/เดือน</t>
  </si>
  <si>
    <t>3. เงินเพิ่มค่าตอบแทนพนักงานเทศบาลที่ได้รับเงินประจำตำแหน่งตามกฎหมายว่าด้วยเงินเดือน</t>
  </si>
  <si>
    <t>และเงินประจำตำแหน่ง ให้ได้รับค่าตอบแทนเป็นรายเดือนเท่ากับเงินประจำตำแหน่งที่ได้รับ</t>
  </si>
  <si>
    <t xml:space="preserve">ในอัตรา 5,600 บาท/เดือนเดือน ตามหนังสือกระทรวงมหาดไทยด่วนที่สุด ที่ มท 0809.3/ว 677 </t>
  </si>
  <si>
    <t>ลงวันที่ 27 เมษายน 2547</t>
  </si>
  <si>
    <t xml:space="preserve"> 3. ค่าตอบแทนคณะกรรมการสอบข้อเท็จจริงความผิดทางละเมิด ตามระเบียบ</t>
  </si>
  <si>
    <t xml:space="preserve">สำนักนายกรัฐมนตรีว่าด้วยหลักเกณฑ์การปฏิบัติเกี่ยวกับความรับผิดทางละเมิดของเจ้าหน้าที่ </t>
  </si>
  <si>
    <t>พ.ศ. 2539 ให้คณะกรรมการได้รับค่าตอบแทนในอัตรา ประธานกรรมการ ไม่เกินคนละ 1,500 บาท</t>
  </si>
  <si>
    <t>ต่อครั้งที่มาประชุม และกรรมการไม่เกินคนละ 1,200 บาทต่อครั้งที่มาประชุม ตามหนังสือ</t>
  </si>
  <si>
    <t>หลักเกณฑ์การเบิกจ่ายค่าตอบแทนคณะกรรมการ</t>
  </si>
  <si>
    <t>เพื่อใช้ในฝ่ายบริการและเผยแพร่วิชาการ</t>
  </si>
  <si>
    <t xml:space="preserve"> 3. ประเภทวิชาการระดับชำนาญการตำแหน่งวิชาชีพเฉพาะนิติการในอัตรา 3,500 บาท/เดือน</t>
  </si>
  <si>
    <t xml:space="preserve"> 4.ประเภทวิชาการระดับชำนาญการพิเศษตำแหน่งวิชาชีพเฉพาะวิทยาการในอัตรา 5,600 บาท/เดือน</t>
  </si>
  <si>
    <t xml:space="preserve"> - ค่าจ้างเหมาบริการ</t>
  </si>
  <si>
    <t>เพื่อจ่ายค่าจ้างเหมาแรงงานบุคคลภายนอกให้กระทำการต่าง ๆ รวมทั้งจ้างเหมาทำของ รับส่งของ ค่าจ้างเหมาแรงงานปฏิบัติงานด้านเทคโนโลยีสารสนเทศ</t>
  </si>
  <si>
    <t xml:space="preserve">เพื่อจ่ายเป็นรายจ่ายเกี่ยวกับการจ้างเหมาโฆษณาและเผยแพร่ข่าวสารทางวิทยุกระจายเสียง โทรทัศน์ โรงมหรสพ หรือสิ่งพิมพ์ต่างๆ </t>
  </si>
  <si>
    <t xml:space="preserve"> - ค่าโฆษณาและเผยแพร่ </t>
  </si>
  <si>
    <t xml:space="preserve"> - ค่าใช้จ่ายในการดำเนินคดีตามคำพิพากษา</t>
  </si>
  <si>
    <t>เพื่อจ่ายเป็นรายจ่ายเกี่ยวกับค่าใช้จ่ายในการดำเนินคดีตามคำพิพากษา</t>
  </si>
  <si>
    <t xml:space="preserve"> - ค่าธรรมเนียมต่าง ๆ</t>
  </si>
  <si>
    <t>เพื่อจ่ายเป็นรายจ่ายเกี่ยวกับค่าธรรมเนียมต่าง ๆ</t>
  </si>
  <si>
    <t xml:space="preserve"> - ค่าถ่ายเอกสาร </t>
  </si>
  <si>
    <t xml:space="preserve">เพื่อจ่ายเป็นรายจ่ายเกี่ยวกับค่าถ่ายเอกสาร </t>
  </si>
  <si>
    <t xml:space="preserve"> - ค่าจัดทำภาพระบบ MAPPING อาคารสัญลักษณ์ต้นแม่น้ำเจ้าพระยา </t>
  </si>
  <si>
    <t>เพื่อจ่ายเป็นค่าจัดทำสื่อมัลติมีเดียวีดิโอภาพเคลื่อนไหว ความคมชัดระดับ 8 K จำนวน 4 เรื่อง เพื่อปรับเปลี่ยนตามเทศกาล หรือฤดูกาล สำหรับใช้งานกับนิทรรศการภายนอกอาคารสัญลักษณ์ต้นแม่น้ำเจ้าพระยา</t>
  </si>
  <si>
    <t xml:space="preserve"> - รถเข็นอเนกประสงค์</t>
  </si>
  <si>
    <t>เพื่อจ่ายเป็นค่าจัดซื้อรถเข็นอเนกประสงค์แบบพับได้ จำนวน 1 คัน โดยมีคุณลักษณะ ดังนี้</t>
  </si>
  <si>
    <t>1. โครงสร้างผลิตจากเหล็ก</t>
  </si>
  <si>
    <t>2. มือจับพับเก็บได้</t>
  </si>
  <si>
    <t>3. มีล้อเลื่อน</t>
  </si>
  <si>
    <t xml:space="preserve"> - เก้าอี้สำนักงาน หุ้มเบาะหนัง มีพนักพิง มีที่พักแขน</t>
  </si>
  <si>
    <t>เพื่อจ่ายเป็นค่าจัดซื้อ เก้าอี้สำนักงาน หุ้มเบาะหนัง มีพนักพิง มีที่พักแขน จำนวน 2 ตัว โดยมีคุณลักษณะ ดังนี้</t>
  </si>
  <si>
    <t>1. เก้าอี้หุ้มเบาะหนัง</t>
  </si>
  <si>
    <t>2. มีพนักพิง</t>
  </si>
  <si>
    <t>3. มีที่พักแขน</t>
  </si>
  <si>
    <t xml:space="preserve"> - โต๊ะคอมพิวเตอร์ พร้อมเก้าอี้</t>
  </si>
  <si>
    <t>เพื่อจ่ายเป็นค่าจัดซื้อโต๊ะคอมพิวเตอร์ พร้อมเก้าอี้ จำนวน 1 ชุด โดยมีคุณลักษณะ ดังนี้</t>
  </si>
  <si>
    <t xml:space="preserve">1. ทำจากไม้ </t>
  </si>
  <si>
    <t>2. มีลิ้นชักสำหรับวางคีย์บอร์ด</t>
  </si>
  <si>
    <t>3. เก้าอี้มีพนักพิง เท้าแขน มีล้อเลื่อน</t>
  </si>
  <si>
    <t xml:space="preserve">            2. ราคาที่กำหนดเป็นราคาที่รวมค่าติดตั้ง</t>
  </si>
  <si>
    <t xml:space="preserve">            1. ขนาดที่กำหนดเป็นขนาดไม่ต่ำกว่า 60,000 บีทียู</t>
  </si>
  <si>
    <t xml:space="preserve"> - โต๊ะพับอเนกประสงค์</t>
  </si>
  <si>
    <t>เพื่อจ่ายเป็นค่าจัดซื้อโต๊ะพับอเนกประสงค์ จำนวน 3 ตัว โดยมีคุณลักษณะ ดังนี้</t>
  </si>
  <si>
    <t>2. โครงขาทำจากเหล็ก</t>
  </si>
  <si>
    <t>3. ใช้สะดวก พับเก็บได้</t>
  </si>
  <si>
    <t>3. เครื่องสำรองกระแสไฟฟ้า ขนาดไม่น้อยกว่า 1 kva</t>
  </si>
  <si>
    <t>4. เครื่องสำรองกระแสไฟฟ้า ขนาดไม่น้อยกว่า 1 kva</t>
  </si>
  <si>
    <t>5. ระบบจัดเก็บข้อมูลภาพภายนอก (NAS)</t>
  </si>
  <si>
    <t>6. อุปกรณ์เชื่อมต่อสัญญาณและค่าติดตั้ง</t>
  </si>
  <si>
    <t>เพื่อจ่ายเป็นค่าจัดซื้อกล้องโทรทัศน์วงจรปิด ระบบดิจิตอลความละเอียดสูง ติดตั้งภายในเขตชุมชนเทศบาล  จำนวน 32 กล้อง โดยมีคุณลักษณะ ดังนี้</t>
  </si>
  <si>
    <t xml:space="preserve">1. เป็นกล้องโทรทัศน์วงจรปิดแบบมุมมองคงที่ มีความละเอียดไม่ต่ำกว่า 2 MP </t>
  </si>
  <si>
    <t>4. อุปกรณ์เชื่อมต่อสัญญาณและค่าติดตั้ง</t>
  </si>
  <si>
    <t xml:space="preserve"> - เครื่องคอมพิวเตอร์โน้ตบุ๊กขนาดเล็ก</t>
  </si>
  <si>
    <t>เพื่อจ่ายเป็นค่าจัดซื้อเครื่องคอมพิวเตอร์โน้ตบุ๊กขนาดเล็ก จำนวน 2 เครื่อง โดยมีคุณลักษณะ ดังนี้</t>
  </si>
  <si>
    <t>1. เป็นคอมพิวเตอร์โน้ตบุ๊กที่มีขนาดหน้าจอไม่เกิน 12 นิ้ว</t>
  </si>
  <si>
    <t>2. มีหน่วยประมวลผลความเร็วไม่ต่ำกว่า 1.2 GHz</t>
  </si>
  <si>
    <t>3. มีหน่วยความจำหลัก (RAM) ไม่น้อยกว่า 2 GB</t>
  </si>
  <si>
    <t xml:space="preserve"> - เครื่องพิมพ์เลเซอร์ หรือ LED ขาวดำ ชนิด Network แบบที่ 2 (38 หน้า/นาที)</t>
  </si>
  <si>
    <t>เพื่อจ่ายเป็นค่าจัดซื้อเครื่องพิมพ์เลเซอร์ หรือ LED ขาวดำ ชนิด Network แบบที่ 2 (38 หน้า/นาที) จำนวน 2 เครื่อง โดยมีคุณลักษณะตามคุณลักษณะพื้นฐานของกระทรวงดิจิทัลเพื่อเศรษฐกิจและสังคม</t>
  </si>
  <si>
    <t xml:space="preserve"> - อุปกรณ์ POE Network Switch ขนาดไม่น้อยกว่า 8 ช่องสัญญาณ +SFP</t>
  </si>
  <si>
    <t>เพื่อจ่ายเป็นค่าจัดซื้ออุปกรณ์ POE Network Switch ขนาดไม่น้อยกว่า 8 ช่องสัญญาณ +SFP จำนวน 4 เครื่อง โดยมีคุณลักษณะ ดังนี้</t>
  </si>
  <si>
    <t xml:space="preserve">1. เป็น Switch L 2 </t>
  </si>
  <si>
    <t xml:space="preserve">1. เป็น Switch POE ขนาด 24 Port แบบ L2 หรือ L3 </t>
  </si>
  <si>
    <t>เพื่อจ่ายเป็นค่าจัดซื้ออุปกรณ์ POE Network Switch ขนาดไม่น้อยกว่า 24 ช่องสัญญาณ +SFP+จำนวน 2 เครื่อง โดยมีคุณลักษณะ ดังนี้</t>
  </si>
  <si>
    <t xml:space="preserve"> - อุปกรณ์ POE Network Switch ขนาดไม่น้อยกว่า 24 ช่องสัญญาณ +SFP+</t>
  </si>
  <si>
    <t>2. มีช่องสัญญาณเชื่อมต่อแบบ SFP+ ไม่น้อยกว่า 4 ช่องสัญญาณ</t>
  </si>
  <si>
    <t xml:space="preserve"> - อุปกรณ์ Network Switch L3 ขนาดไม่น้อยกว่า 24 ช่องสัญญาณ รองรับ SFP+ 10 GB network ไม่น้อยกว่า 2 Port</t>
  </si>
  <si>
    <t xml:space="preserve">1. เป็น Switch POE ขนาด 24 Port แบบ L3 </t>
  </si>
  <si>
    <t>2. มีช่องสัญญาณเชื่อมต่อแบบ SFP+ ไม่น้อยกว่า 2 ช่องสัญญาณ</t>
  </si>
  <si>
    <t>เพื่อจ่ายเป็นค่าจัดซื้ออุปกรณ์ Network Switch L3 ขนาดไม่น้อยกว่า 24 ช่องสัญญาณ รองรับ SFP+ 10 GB network ไม่น้อยกว่า 2 Port จำนวน 5 เครื่อง โดยมีคุณลักษณะ ดังนี้</t>
  </si>
  <si>
    <t xml:space="preserve"> - อุปกรณ์ Switch 10 GB 16 port SFP+</t>
  </si>
  <si>
    <t>1. เป็น Switch SFP+ ขนาด 16 port</t>
  </si>
  <si>
    <t>2. supports both 1.25 Gb SFP and 10 Gb SFP+ modules</t>
  </si>
  <si>
    <t>ประจำปีงบประมาณ พ.ศ. 2563</t>
  </si>
  <si>
    <t>เพื่อใช้ในการปฏิบัติงานของงานเทคโนโลยีสารสนเทศ</t>
  </si>
  <si>
    <t>1. งานเทคโนโลยีสารสนเทศ               จำนวน 2 เครื่อง</t>
  </si>
  <si>
    <t>2. ฝ่ายบริหารงานทั่วไป                     จำนวน 1 เครื่อง</t>
  </si>
  <si>
    <t xml:space="preserve"> - เป็นไปตามระเบียบกระทรวงมหาดไทย ว่าด้วยค่าใช้จ่ายในการฝึกอบรมและการเข้ารับการฝึกอบรมของเจ้าหน้าที่ท้องถิ่น พ.ศ. 2557 </t>
  </si>
  <si>
    <t>เพื่อใช้ในการปฏิบัติงานของงานวิเคราะห์นโยบายและแผน</t>
  </si>
  <si>
    <t>เพื่อใช้ในการปฏิบัติงานของฝ่ายบริหารงานทั่วไป</t>
  </si>
  <si>
    <t>เพื่อใช้ในการปฏิบัติงานของฝ่ายบริการและเผยแพร่วิชาการ</t>
  </si>
  <si>
    <t xml:space="preserve"> - เครื่องพิมพ์แบบฉีดหมึก พร้อมติดตั้งถังหมึกพิมพ์ (Ink Tank Printer)</t>
  </si>
  <si>
    <t>เพื่อจ่ายเป็นค่าจัดซื้อเครื่องพิมพ์แบบฉีดหมึก พร้อมติดตั้งถังหมึกพิมพ์ (Ink Tank Printer) จำนวน 1 เครื่อง โดยมีคุณลักษณะตามคุณลักษณะพื้นฐานของกระทรวงดิจิทัลเพื่อเศรษฐกิจและสังคม</t>
  </si>
  <si>
    <t xml:space="preserve"> - เป็นไปตามระเบียบกระทรวงมหาดไทย ว่าด้วยค่าใช้จ่ายในการฝึกอบรม และการเข้ารับการฝึกอบรมของเจ้าหน้าที่ท้องถิ่น พ.ศ. 2557 เพิ่มเติม พ.ศ. 2559</t>
  </si>
  <si>
    <t xml:space="preserve"> - โครงป้ายประชาสัมพันธ์ แบบ X-banner พร้อมฐานถังน้ำ</t>
  </si>
  <si>
    <t xml:space="preserve">1. ขาตั้งภาพแบบตัว X </t>
  </si>
  <si>
    <t>2. มีฐานถังน้ำ</t>
  </si>
  <si>
    <t xml:space="preserve"> - กล้องโทรทัศน์วงจรปิด ระยะที่ 2</t>
  </si>
  <si>
    <t>เพื่อจ่ายเป็นค่าจัดซื้อกล้องโทรทัศน์วงจรปิด ระยะที่ 2  สำหรับติดตั้งทดแทน  จำนวน 32 กล้อง โดยมีคุณลักษณะ ดังนี้</t>
  </si>
  <si>
    <t>2. ปรับปรุงระบบบันทึกภาพดิจิตอล</t>
  </si>
  <si>
    <t>1. อุปกรณ์กระจายสัญญาณ 16 port sfp+</t>
  </si>
  <si>
    <t>2. อุปกรณ์กระจายสัญญาณ 8 port POE + sfp+</t>
  </si>
  <si>
    <t>4. งานติดตั้งและปรุบปรุงสายสัญญาณ Fiber Optic</t>
  </si>
  <si>
    <t>5. ตู้อุปกรณ์สื่อสาร ระบบไฟฟ้าและกราวด์</t>
  </si>
  <si>
    <t xml:space="preserve"> - จอฉายภาพโปรเจ็กเตอร์แบบติดตั้งกลางแจ้ง ขนาดไม่น้อยกว่า 180 นิ้ว</t>
  </si>
  <si>
    <t>เพื่อจ่ายเป็นค่าจัดซื้อจอฉายภาพโปรเจ็กเตอร์แบบติดตั้งกลางแจ้ง ขนาดไม่น้อยกว่า 180 นิ้ว จำนวน 2 จอ โดยมีคุณลักษณะ ดังนี้</t>
  </si>
  <si>
    <t xml:space="preserve"> - เครื่องคอมพิวเตอร์แม่ข่ายชนิด RACK SERVER</t>
  </si>
  <si>
    <t>เพื่อจ่ายเป็นค่าจัดซื้ออุปกรณ์ Switch 10 GB 16 port SEP+ จำนวน 5 เครื่อง โดยมีคุณลักษณะ ดังนี้</t>
  </si>
  <si>
    <t>เพื่อจ่ายเป็นค่าจัดซื้อเครื่องคอมพิวเตอร์แม่ข่ายชนิด RACK SERVER จำนวน 2 เครื่อง โดยมีคุณลักษณะ ดังนี้</t>
  </si>
  <si>
    <t>1. มีหน่วยประมวลผลแบบ 8 แกนหลัก หรือดีกว่า จำนวน 1 หน่วย</t>
  </si>
  <si>
    <t>2. มีหน่วยประมวลผลกลาง รองรับ 64 bit</t>
  </si>
  <si>
    <t xml:space="preserve"> - เป็นไปตามหนังสือกระทรวงมหาดไทย ที่ มท 0808.2/ว1134 ลงวันที่ 9 มิถุนายน 2558</t>
  </si>
  <si>
    <t xml:space="preserve"> - เก้าอี้สำหรับคอมพิวเตอร์</t>
  </si>
  <si>
    <t>เพื่อจ่ายเป็นค่าจัดซื้อเก้าอี้สำหรับคอมพิวเตอร์ จำนวน 1 ตัว โดยมีคุณลักษณะ ดังนี้</t>
  </si>
  <si>
    <t>เพื่อใช้ในงานจัดทำงบประมาณ</t>
  </si>
  <si>
    <t xml:space="preserve"> - ตู้เก็บเอกสาร 1 บานประตู 4 ลิ้นชัก</t>
  </si>
  <si>
    <t>เพื่อจ่ายเป็นค่าจัดซื้อตู้เก็บเอกสาร 1 บานประตู 4 ลิ้นชัก จำนวน 1 ตู้ โดยมีคุณลักษณะ ดังนี้</t>
  </si>
  <si>
    <t xml:space="preserve"> - เครื่องปรับอากาศแบบแยกส่วน ขนาดไม่ต่ำกว่า 60,000 บีทียู รวมค่าติดตั้ง </t>
  </si>
  <si>
    <t xml:space="preserve"> - กล้องโทรทัศน์วงจรปิด ศูนย์พัฒนาเด็กเล็กในสังกัดเทศบาลนครนครสวรรค์</t>
  </si>
  <si>
    <t>เพื่อจ่ายเป็นค่าจัดซื้อกล้องโทรทัศน์วงจรปิด ติดตั้งบริเวณศูนย์พัฒนาเด็กเล็กในสังกัดเทศบาลนครนครสวรรค์ จำนวน 12 แห่ง จำนวน 96 กล้อง โดยมีคุณลักษณะ ดังนี้</t>
  </si>
  <si>
    <t>เพื่อจ่ายเป็นค่าจัดซื้อเครื่องปรับอากาศแบบแยกส่วน ขนาดไม่ต่ำกว่า 60,000 บีทียู รวมค่าติดตั้ง จำนวน 1 เครื่อง โดยมีคุณลักษณะ ดังนี้</t>
  </si>
  <si>
    <t>3. เครื่องสำรองกระแสไฟฟ้า ขนาดไม่น้อยกว่า 800 VA</t>
  </si>
  <si>
    <t xml:space="preserve">1. เป็นกล้องโทรทัศน์วงจรปิดแบบมุมมองคงที่ มีความละเอียดไม่น้อยกว่า 2 MP </t>
  </si>
  <si>
    <t xml:space="preserve"> - กล้องโทรทัศน์วงจรปิด เพิ่มเติมในเขตชุมชนเทศบาลนครนครสวรรค์</t>
  </si>
  <si>
    <t xml:space="preserve"> - โครงข่ายหลัก ระบบกล้องโทรทัศน์วงจรปิดในเขตเทศบาลนครนครสวรรค์</t>
  </si>
  <si>
    <t>เพื่อจ่ายเป็นค่าจัดซื้ออุปกรณ์สำหรับปรับปรุงโครงข่ายหลักระบบกล้องโทรทัศน์วงจรปิดในเขตเทศบาล โดยมีคุณลักษณะดังนี้</t>
  </si>
  <si>
    <t>เพื่อจ่ายเป็นค่าจัดซื้อโครงป้ายประชาสัมพันธ์ แบบ X-banner พร้อมฐานถังน้ำ  จำนวน 10 ชุด โดยมีคุณลักษณะ ดังนี้</t>
  </si>
  <si>
    <t>1. เป็นจอฉายภาพโปรเจ็กเตอร์แบบติดตั้งกลางแจ้ง ขนาดไม่น้อยกว่า 180 นิ้ว</t>
  </si>
  <si>
    <t>2. มีขาตั้งมั่นคงแข็งแรง และมีจุดยึดสำหรับเชือกและสมอบก</t>
  </si>
  <si>
    <t>เพื่อใช้ในงานเทคโนโลยีสารสนเทศ</t>
  </si>
  <si>
    <t xml:space="preserve"> - ระบบแสดงภาพและเสียงสำหรับห้องประชุมชั้น 5</t>
  </si>
  <si>
    <t>เพื่อจ่ายเป็นค่าจัดซื้อระบบแสดงภาพและเสียงสำหรับห้องประชุมชั้น 5 โดยมีคุณลักษณะ ดังนี้</t>
  </si>
  <si>
    <t>เพื่อใช้ในห้องประชุม ชั้น 5</t>
  </si>
  <si>
    <t xml:space="preserve"> - เครื่องคอมพิวเตอร์ All In One สำหรับงานสำนักงาน</t>
  </si>
  <si>
    <t xml:space="preserve"> - เครื่องคอมพิวเตอร์ All In One สำหรับงานประมวลผล</t>
  </si>
  <si>
    <t>เพื่อจ่ายเป็นค่าจัดซื้อเครื่องคอมพิวเตอร์ All In One สำหรับงานประมวลผล (จอแสดงภาพขนาดไม่น้อยกว่า 21 นิ้ว) จำนวน 2 เครื่อง โดยมีคุณลักษณะตามคุณลักษณะพื้นฐานของกระทรวงดิจิทัลเพื่อเศรษฐกิจและสังคม</t>
  </si>
  <si>
    <t xml:space="preserve"> - เครื่องพิมพ์ Multifunction แบบฉีดหมึก พร้อมติดตั้งถังหมึกพิมพ์ (Ink Tank Printer)</t>
  </si>
  <si>
    <t>เพื่อจ่ายเป็นค่าจัดซื้อเครื่องพิมพ์ Multifunction แบบฉีดหมึก พร้อมติดตั้งถังหมึกพิมพ์ (Ink Tank Printer) จำนวน 3 เครื่อง โดยมีคุณลักษณะตามคุณลักษณะพื้นฐานของกระทรวงดิจิทัลเพื่อเศรษฐกิจและสังคม</t>
  </si>
  <si>
    <t xml:space="preserve"> - เครื่องสำรองไฟ ขนาด 800 VA</t>
  </si>
  <si>
    <t>เพื่อจ่ายเป็นค่าจัดซื้อเครื่องสำรองไฟ ขนาด 800 VA จำนวน 16 เครื่อง โดยมีคุณลักษณะตามคุณลักษณะพื้นฐานของกระทรวงดิจิทัลเพื่อเศรษฐกิจและสังคม</t>
  </si>
  <si>
    <t>3. งานเทคโนโลยีสารสนเทศ              จำนวน 10  เครื่อง</t>
  </si>
  <si>
    <t>1. ฝ่ายบริหารงานทั่วไป                   จำนวน   1  เครื่อง</t>
  </si>
  <si>
    <t>2. งานวิเคราะห์นโยบายและแผน        จำนวน   1  เครื่อง</t>
  </si>
  <si>
    <t>4. ฝ่ายบริการและเผยแพร่วิชาการ       จำนวน   1  เครื่อง</t>
  </si>
  <si>
    <t>5. งานจัดทำงบประมาณ                  จำนวน   2  เครื่อง</t>
  </si>
  <si>
    <t xml:space="preserve"> - เครื่องคอมพิวเตอร์โน้ตบุ๊ก สำหรับงานสำนักงาน</t>
  </si>
  <si>
    <t xml:space="preserve"> - เครื่องคอมพิวเตอร์ สำหรับงานสำนักงาน (จอแสดงภาพขนาดไม่น้อยกว่า 19 นิ้ว)</t>
  </si>
  <si>
    <t>เพื่อจ่ายเป็นค่าจัดซื้อเครื่องคอมพิวเตอร์ สำหรับงานสำนักงาน (จอแสดงภาพขนาดไม่น้อยกว่า 19 นิ้ว) จำนวน 1 เครื่อง โดยมีคุณลักษณะตามคุณลักษณะพื้นฐานของกระทรวงดิจิทัลเพื่อเศรษฐกิจและสังคม</t>
  </si>
  <si>
    <t>3. มีหน่วยความจำหลัก (RAM) แบบ EEC DDR4 หรือดีกว่า ขนาดไม่น้อยกว่า 16 GB</t>
  </si>
  <si>
    <t>4. มี HDD ไม่น้อยกว่า 2 หน่วย</t>
  </si>
  <si>
    <t>1. เก้าอี้มีพนักพิง</t>
  </si>
  <si>
    <t>2. มีที่พักแขน</t>
  </si>
  <si>
    <t>3. มีขา 5 แฉก พร้อมล้อเลื่อน</t>
  </si>
  <si>
    <t>1. เป็นตู้เหล็ก 1 บานประตู</t>
  </si>
  <si>
    <t>2. มีลิ้นชัก 4 ลิ้นชัก</t>
  </si>
  <si>
    <t>- เป็นไปตามหนังสือสำนักงาน กท. ที่ มท 0809.2/ว 138 ลงวันที่ 30 ธันวาคม 2558 เรื่อง ซักซ้อมแนวทางการคำนวณภาระค่าใช้จ่ายด้านการบริหารงานบุคคลขององค์กรปกครองส่วนท้องถิ่น</t>
  </si>
  <si>
    <t xml:space="preserve">กระทรวงการคลัง ด่วนที่สุด ที่ กค 0406.4/ว 38 ลงวันที่ 28 เมษายน 2558 เรื่อง </t>
  </si>
  <si>
    <t xml:space="preserve">เพื่อจ่ายเป็นเงินช่วยเหลือข้าราชการหรือลูกจ้าง ที่ถูกกล่าวหาหรือถูกฟ้องคดีอาญา ตามหนังสือสั่งการ ที่ มท 0407/ว 1058 ลงวันที่ 17 กันยายน 2530 </t>
  </si>
  <si>
    <t xml:space="preserve">            3. ต้องเป็นเครื่องปรับอากาศที่ประกอบสำเร็จรูปทั้งชุด  ทั้งหน่วยส่งความเย็นและหน่วยระบายความร้อนจากโรงงานเดียวกัน</t>
  </si>
  <si>
    <t xml:space="preserve"> - เป็นไปตามแผนพัฒนาท้องถิ่น (พ.ศ. 2561 - พ.ศ. 2565) แบบ ผ.02 หน้าที่ 356 ลำดับที่ 20</t>
  </si>
  <si>
    <t xml:space="preserve"> - เป็นไปตามแผนพัฒนาท้องถิ่น (พ.ศ. 2561 - พ.ศ. 2565) แบบ ผ.02 หน้าที่ 357 ลำดับที่ 21</t>
  </si>
  <si>
    <t xml:space="preserve"> - เป็นไปตามแผนพัฒนาท้องถิ่น (พ.ศ. 2561 - พ.ศ. 2565) แบบ ผ.03 หน้าที่ 431 ลำดับที่ 102</t>
  </si>
  <si>
    <t xml:space="preserve"> - เป็นไปตามแผนพัฒนาท้องถิ่น (พ.ศ. 2561 - พ.ศ. 2565) แบบ ผ.03 หน้าที่ 446 ลำดับที่ 205</t>
  </si>
  <si>
    <t xml:space="preserve"> - เป็นไปตามแผนพัฒนาท้องถิ่น (พ.ศ. 2561 - พ.ศ. 2565) แบบ ผ.03 หน้าที่ 443 ลำดับที่ 186</t>
  </si>
  <si>
    <t xml:space="preserve"> - เป็นไปตามแผนพัฒนาท้องถิ่น (พ.ศ. 2561 - พ.ศ. 2565) แบบ ผ.03 หน้าที่ 447 ลำดับที่ 207</t>
  </si>
  <si>
    <t xml:space="preserve"> - เป็นไปตามแผนพัฒนาท้องถิ่น (พ.ศ. 2561 - พ.ศ. 2565) แบบ ผ.03 หน้าที่ 447 ลำดับที่ 208</t>
  </si>
  <si>
    <t xml:space="preserve"> - เป็นไปตามแผนพัฒนาท้องถิ่น (พ.ศ. 2561 - พ.ศ. 2565) แบบ ผ.03 หน้าที่ 446 ลำดับที่ 201</t>
  </si>
  <si>
    <t xml:space="preserve"> - เป็นไปตามแผนพัฒนาท้องถิ่น (พ.ศ. 2561 - พ.ศ. 2565) แบบ ผ.03 หน้าที่ 430 ลำดับที่ 100</t>
  </si>
  <si>
    <t xml:space="preserve"> - เป็นไปตามแผนพัฒนาท้องถิ่น (พ.ศ. 2561 - พ.ศ. 2565) แบบ ผ.02 หน้าที่ 333 ลำดับที่ 4</t>
  </si>
  <si>
    <t xml:space="preserve"> - เป็นไปตามแผนพัฒนาท้องถิ่น (พ.ศ. 2561 - พ.ศ. 2565) แบบ ผ.02 หน้าที่ 336 ลำดับที่ 9</t>
  </si>
  <si>
    <t xml:space="preserve"> - เป็นไปตามแผนพัฒนาท้องถิ่น (พ.ศ. 2561 - พ.ศ. 2565) แบบ ผ.02 หน้าที่ 338 ลำดับที่ 14</t>
  </si>
  <si>
    <t xml:space="preserve"> - เป็นไปตามแผนพัฒนาท้องถิ่น (พ.ศ. 2561 - พ.ศ. 2565) แบบ ผ.02 หน้าที่ 338 ลำดับที่ 15</t>
  </si>
  <si>
    <t xml:space="preserve"> - เป็นไปตามแผนพัฒนาท้องถิ่น (พ.ศ. 2561 - พ.ศ. 2565) แบบ ผ.03 หน้าที่ 438 ลำดับที่ 151</t>
  </si>
  <si>
    <t xml:space="preserve"> - เป็นไปตามแผนพัฒนาท้องถิ่น (พ.ศ. 2561 - พ.ศ. 2565) แบบ ผ.02 หน้าที่ 362 ลำดับที่ 34</t>
  </si>
  <si>
    <t xml:space="preserve"> - เป็นไปตามแผนพัฒนาท้องถิ่น (พ.ศ. 2561 - พ.ศ. 2565) แบบ ผ.03 หน้าที่ 445 ลำดับที่ 194</t>
  </si>
  <si>
    <t xml:space="preserve"> - เป็นไปตามแผนพัฒนาท้องถิ่น (พ.ศ. 2561 - พ.ศ. 2565) แบบ ผ.03 หน้าที่ 439 ลำดับที่ 158</t>
  </si>
  <si>
    <t xml:space="preserve"> - เป็นไปตามแผนพัฒนาท้องถิ่น (พ.ศ. 2561 - พ.ศ. 2565) แบบ ผ.03 หน้าที่ 437 ลำดับที่ 138</t>
  </si>
  <si>
    <t xml:space="preserve"> - เป็นไปตามแผนพัฒนาท้องถิ่น (พ.ศ. 2561 - พ.ศ. 2565) แบบ ผ.03 หน้าที่ 437, 443 ลำดับที่ 139, 184</t>
  </si>
  <si>
    <t xml:space="preserve"> - เป็นไปตามแผนพัฒนาท้องถิ่น (พ.ศ. 2561 - พ.ศ. 2565) แบบ ผ.03 หน้าที่ 436 ลำดับที่ 135</t>
  </si>
  <si>
    <t xml:space="preserve"> - เป็นไปตามแผนพัฒนาท้องถิ่น (พ.ศ. 2561 - พ.ศ. 2565) แบบ ผ.03 หน้าที่ 436 ลำดับที่ 136</t>
  </si>
  <si>
    <t xml:space="preserve"> - เป็นไปตามแผนพัฒนาท้องถิ่น (พ.ศ. 2561 - พ.ศ. 2565) แบบ ผ.03 หน้าที่ 438 ลำดับที่ 147</t>
  </si>
  <si>
    <t xml:space="preserve"> - เป็นไปตามแผนพัฒนาท้องถิ่น (พ.ศ. 2561 - พ.ศ. 2565) แบบ ผ.03 หน้าที่ 434, 439, 443, 444, 446 ลำดับที่ 123, 159, 183, 188, 189, 206</t>
  </si>
  <si>
    <t xml:space="preserve"> - เป็นไปตามแผนพัฒนาท้องถิ่น (พ.ศ. 2561 - พ.ศ. 2565) แบบ ผ.03 หน้าที่ 438 ลำดับที่ 150</t>
  </si>
  <si>
    <t xml:space="preserve"> - เป็นไปตามแผนพัฒนาท้องถิ่น (พ.ศ. 2561 - พ.ศ. 2565) แบบ ผ.03 หน้าที่ 434 ลำดับที่ 122</t>
  </si>
  <si>
    <t xml:space="preserve"> - เป็นไปตามแผนพัฒนาท้องถิ่น (พ.ศ. 2561 - พ.ศ. 2565) แบบ ผ.03 หน้าที่ 435, 442 ลำดับที่ 126, 180</t>
  </si>
  <si>
    <t xml:space="preserve"> - เป็นไปตามแผนพัฒนาท้องถิ่น (พ.ศ. 2561 - พ.ศ. 2565) แบบ ผ.03 หน้าที่ 443 ลำดับที่ 182</t>
  </si>
  <si>
    <t xml:space="preserve"> - เป็นไปตามแผนพัฒนาท้องถิ่น (พ.ศ. 2561 - พ.ศ. 2565) แบบ ผ.03 หน้าที่ 446 ลำดับที่ 203</t>
  </si>
  <si>
    <t xml:space="preserve"> - เป็นไปตามแผนพัฒนาท้องถิ่น (พ.ศ. 2561 - พ.ศ. 2565) แบบ ผ.03 หน้าที่ 444 ลำดับที่ 191</t>
  </si>
  <si>
    <t xml:space="preserve"> - เป็นไปตามแผนพัฒนาท้องถิ่น (พ.ศ. 2561 - พ.ศ. 2565) แบบ ผ.03 หน้าที่ 436 ลำดับที่ 137</t>
  </si>
  <si>
    <t>2. อุปกรณ์เชื่อมต่อสัญญาณภาพและเสียงและค่าติดตั้ง</t>
  </si>
  <si>
    <t>เพื่อจ่ายเป็นค่าจัดซื้อเครื่องคอมพิวเตอร์โน้ตบุ๊ก สำหรับงานสำนักงาน จำนวน 2 เครื่อง โดยมีคุณลักษณะตามคุณลักษณะพื้นฐานของกระทรวงดิจิทัลเพื่อเศรษฐกิจและสังคม</t>
  </si>
  <si>
    <t>เพื่อจ่ายเป็นค่าจัดซื้อเครื่องคอมพิวเตอร์ สำหรับงานประมวลผล แบบที่ 1 (จอแสดงภาพขนาดไม่น้อยกว่า 19 นิ้ว) จำนวน 1 เครื่อง โดยมีคุณลักษณะตามคุณลักษณะพื้นฐานของกระทรวงดิจิทัลเพื่อเศรษฐกิจและสังคม</t>
  </si>
  <si>
    <t xml:space="preserve"> - เครื่องคอมพิวเตอร์ สำหรับงานประมวลผล แบบที่ 1 (จอแสดงภาพขนาดไม่น้อยกว่า 19 นิ้ว)</t>
  </si>
  <si>
    <t>6. งานนิติกรรมสัญญา                     จำนวน   1  เครื่อง</t>
  </si>
  <si>
    <t>เพื่อจ่ายเป็นค่าจัดซื้อเครื่องคอมพิวเตอร์ All In One สำหรับงานสำนักงาน (จอแสดงภาพขนาดไม่น้อยกว่า 21 นิ้ว) จำนวน 3 เครื่อง โดยมีคุณลักษณะตามคุณลักษณะพื้นฐานของกระทรวงดิจิทัลเพื่อเศรษฐกิจและสังคม</t>
  </si>
  <si>
    <t>1. งานเทคโนโลยีสารสนเทศ จำนวน 2 เครื่อง</t>
  </si>
  <si>
    <t>2. ฝ่ายบริการและเผยแพร่วิชาการ จำนวน 1 เครื่อง</t>
  </si>
  <si>
    <t xml:space="preserve"> - เป็นไปตามแผนพัฒนาท้องถิ่น (พ.ศ. 2561 - พ.ศ. 2565) แบบ ผ.03 หน้าที่ 445 ลำดับที่ 193 และหน้าที่ 446 ลำดับที่ 204</t>
  </si>
  <si>
    <t xml:space="preserve">ประมาณการรายจ่ายรวมทั้งสิ้น 42,371,900 บาท จ่ายจากรายได้จัดเก็บเอง </t>
  </si>
  <si>
    <t>1. จอภาพแบบ LED ชนิดติดตั้งภายในอาคาร ขนาดไม่น้อยกว่า 4 x 6 เมตร หรือมีขนาดจอภาพรวมไม่น้อยกว่า 24 ตารางเมตร พร้อมระบบควบคุม จำนวน 1 ชุด</t>
  </si>
  <si>
    <t>2. มีช่องสัญญาณแบบ แบบเลือกใช้งาน SFP หรือ UTP ไม่น้อยกว่า 2 ชุด</t>
  </si>
  <si>
    <t xml:space="preserve"> - วัสดุสำนักงาน</t>
  </si>
  <si>
    <t xml:space="preserve"> - วัสดุไฟฟ้าและวิทยุ</t>
  </si>
  <si>
    <t xml:space="preserve"> - วัสดุงานบ้านงานครัว</t>
  </si>
  <si>
    <t xml:space="preserve"> - วัสดุยานพาหนะและขนส่ง</t>
  </si>
  <si>
    <t xml:space="preserve"> - วัสดุเชื้อเพลิงและหล่อลื่น</t>
  </si>
  <si>
    <t xml:space="preserve"> - วัสดุโฆษณาและเผยแพร่</t>
  </si>
  <si>
    <t xml:space="preserve"> - วัสดุคอมพิวเตอร์</t>
  </si>
  <si>
    <t xml:space="preserve"> - วัสดุก่อสร้าง</t>
  </si>
  <si>
    <t xml:space="preserve"> - วัสดุอื่น</t>
  </si>
  <si>
    <t xml:space="preserve"> - วัสดุสำรวจ</t>
  </si>
  <si>
    <t>2. ฝ่ายบริหารงานทั่วไป      จำนวน 1 เครื่อง</t>
  </si>
  <si>
    <t>1. งานรับเรื่องราวร้องทุกข์   จำนวน 1 เครื่อง</t>
  </si>
  <si>
    <t>1. หน้าโต๊ะทำจากไม้บุโฟเมก้า</t>
  </si>
  <si>
    <t xml:space="preserve"> - โครงการอบรมให้ความรู้เกี่ยวกับการจัดทำแผนพัฒนาท้องถิ่น</t>
  </si>
  <si>
    <t>เพื่อจ่ายเป็นค่าใช้จ่ายในการดำเนินโครงการอบรมให้ความรู้เกี่ยวกับการจัดทำแผนพัฒนาท้องถิ่น จัดอบรมบุคลากรของเทศบาลของทุกสำนัก / กอง บุคลากรทางการศึกษา และองค์กรการจัดทำแผนพัฒนาท้องถิ่น เช่น ค่าใช้จ่ายในพิธีเปิด - ปิด การอบรม ค่าวัสดุในการฝึกอบรม ค่าวัสดุสำนักงาน ค่าวัสดุคอมพิวเตอร์ ค่าตอบแทนวิทยากร ค่าอาหาร อาหารว่างและเครื่องดื่ม ของที่ระลึก เจ้าหน้าที่และวิทยากร ค่ายานพาหนะในการเดินทางของวิทยากร ค่าที่พักวิทยากร ค่าพิมพ์ และเขียนใบประกาศนียบัตร และค่าใช้จ่ายอื่น ๆ ที่เกี่ยวข้องกับโครงการ เป็นต้น (ยุทธศาสตร์ด้านการบริหารจัดการที่ดี)</t>
  </si>
  <si>
    <t xml:space="preserve"> - เป็นไปตามแผนพัฒนาท้องถิ่น (พ.ศ. 2561 - พ.ศ. 2565) แบบ ผ.03 หน้าที่ 433 ลำดับที่ 114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</si>
</sst>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  <numFmt numFmtId="181" formatCode="_-* #,##0.0_-;\-* #,##0.0_-;_-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6"/>
      <name val="TH SarabunIT๙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8"/>
      <name val="Leelawadee"/>
      <family val="2"/>
    </font>
    <font>
      <sz val="14"/>
      <color indexed="8"/>
      <name val="Cordia Ne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176" fontId="7" fillId="0" borderId="0" xfId="0" applyNumberFormat="1" applyFont="1" applyAlignment="1">
      <alignment/>
    </xf>
    <xf numFmtId="176" fontId="6" fillId="0" borderId="0" xfId="36" applyNumberFormat="1" applyFont="1" applyAlignment="1">
      <alignment/>
    </xf>
    <xf numFmtId="0" fontId="7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51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52" fillId="0" borderId="0" xfId="0" applyFont="1" applyBorder="1" applyAlignment="1">
      <alignment horizontal="left"/>
    </xf>
    <xf numFmtId="0" fontId="52" fillId="0" borderId="0" xfId="0" applyFont="1" applyAlignment="1">
      <alignment/>
    </xf>
    <xf numFmtId="176" fontId="52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176" fontId="7" fillId="0" borderId="0" xfId="36" applyNumberFormat="1" applyFont="1" applyAlignment="1">
      <alignment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 quotePrefix="1">
      <alignment vertical="top" wrapText="1"/>
    </xf>
    <xf numFmtId="0" fontId="8" fillId="0" borderId="0" xfId="0" applyFont="1" applyAlignment="1">
      <alignment/>
    </xf>
    <xf numFmtId="176" fontId="8" fillId="0" borderId="0" xfId="36" applyNumberFormat="1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 quotePrefix="1">
      <alignment/>
    </xf>
    <xf numFmtId="43" fontId="7" fillId="0" borderId="0" xfId="36" applyFont="1" applyAlignment="1">
      <alignment/>
    </xf>
    <xf numFmtId="43" fontId="7" fillId="0" borderId="0" xfId="36" applyFont="1" applyAlignment="1">
      <alignment horizontal="right"/>
    </xf>
    <xf numFmtId="0" fontId="13" fillId="0" borderId="0" xfId="0" applyFont="1" applyAlignment="1">
      <alignment vertical="top" wrapText="1"/>
    </xf>
    <xf numFmtId="176" fontId="7" fillId="0" borderId="0" xfId="36" applyNumberFormat="1" applyFont="1" applyAlignment="1">
      <alignment vertical="top"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53" fillId="0" borderId="0" xfId="0" applyFont="1" applyAlignment="1">
      <alignment/>
    </xf>
    <xf numFmtId="3" fontId="5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76" fontId="7" fillId="0" borderId="0" xfId="36" applyNumberFormat="1" applyFont="1" applyAlignment="1">
      <alignment horizontal="right"/>
    </xf>
    <xf numFmtId="0" fontId="7" fillId="0" borderId="0" xfId="0" applyFont="1" applyAlignment="1" quotePrefix="1">
      <alignment vertical="top"/>
    </xf>
    <xf numFmtId="0" fontId="7" fillId="0" borderId="0" xfId="0" applyFont="1" applyAlignment="1" quotePrefix="1">
      <alignment horizontal="left" vertical="top" wrapText="1"/>
    </xf>
    <xf numFmtId="0" fontId="52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52" fillId="0" borderId="0" xfId="0" applyFont="1" applyAlignment="1">
      <alignment horizontal="left" wrapText="1"/>
    </xf>
    <xf numFmtId="0" fontId="51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51" fillId="0" borderId="0" xfId="0" applyFont="1" applyAlignment="1">
      <alignment wrapText="1"/>
    </xf>
    <xf numFmtId="0" fontId="5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7" fillId="0" borderId="0" xfId="0" applyFont="1" applyAlignment="1" quotePrefix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 quotePrefix="1">
      <alignment vertical="top" wrapText="1"/>
    </xf>
    <xf numFmtId="0" fontId="51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229</xdr:row>
      <xdr:rowOff>0</xdr:rowOff>
    </xdr:from>
    <xdr:ext cx="1152525" cy="238125"/>
    <xdr:sp>
      <xdr:nvSpPr>
        <xdr:cNvPr id="1" name="Text Box 1"/>
        <xdr:cNvSpPr txBox="1">
          <a:spLocks noChangeArrowheads="1"/>
        </xdr:cNvSpPr>
      </xdr:nvSpPr>
      <xdr:spPr>
        <a:xfrm>
          <a:off x="247650" y="776097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229</xdr:row>
      <xdr:rowOff>0</xdr:rowOff>
    </xdr:from>
    <xdr:ext cx="1285875" cy="238125"/>
    <xdr:sp>
      <xdr:nvSpPr>
        <xdr:cNvPr id="2" name="Text Box 2"/>
        <xdr:cNvSpPr txBox="1">
          <a:spLocks noChangeArrowheads="1"/>
        </xdr:cNvSpPr>
      </xdr:nvSpPr>
      <xdr:spPr>
        <a:xfrm>
          <a:off x="238125" y="776097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229</xdr:row>
      <xdr:rowOff>0</xdr:rowOff>
    </xdr:from>
    <xdr:ext cx="1152525" cy="238125"/>
    <xdr:sp>
      <xdr:nvSpPr>
        <xdr:cNvPr id="3" name="Text Box 1"/>
        <xdr:cNvSpPr txBox="1">
          <a:spLocks noChangeArrowheads="1"/>
        </xdr:cNvSpPr>
      </xdr:nvSpPr>
      <xdr:spPr>
        <a:xfrm>
          <a:off x="247650" y="776097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229</xdr:row>
      <xdr:rowOff>0</xdr:rowOff>
    </xdr:from>
    <xdr:ext cx="1285875" cy="238125"/>
    <xdr:sp>
      <xdr:nvSpPr>
        <xdr:cNvPr id="4" name="Text Box 2"/>
        <xdr:cNvSpPr txBox="1">
          <a:spLocks noChangeArrowheads="1"/>
        </xdr:cNvSpPr>
      </xdr:nvSpPr>
      <xdr:spPr>
        <a:xfrm>
          <a:off x="238125" y="776097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229</xdr:row>
      <xdr:rowOff>0</xdr:rowOff>
    </xdr:from>
    <xdr:ext cx="1152525" cy="238125"/>
    <xdr:sp>
      <xdr:nvSpPr>
        <xdr:cNvPr id="5" name="Text Box 1"/>
        <xdr:cNvSpPr txBox="1">
          <a:spLocks noChangeArrowheads="1"/>
        </xdr:cNvSpPr>
      </xdr:nvSpPr>
      <xdr:spPr>
        <a:xfrm>
          <a:off x="247650" y="776097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229</xdr:row>
      <xdr:rowOff>0</xdr:rowOff>
    </xdr:from>
    <xdr:ext cx="1285875" cy="238125"/>
    <xdr:sp>
      <xdr:nvSpPr>
        <xdr:cNvPr id="6" name="Text Box 2"/>
        <xdr:cNvSpPr txBox="1">
          <a:spLocks noChangeArrowheads="1"/>
        </xdr:cNvSpPr>
      </xdr:nvSpPr>
      <xdr:spPr>
        <a:xfrm>
          <a:off x="238125" y="776097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6"/>
  <sheetViews>
    <sheetView tabSelected="1" view="pageBreakPreview" zoomScale="210" zoomScaleNormal="150" zoomScaleSheetLayoutView="210" zoomScalePageLayoutView="0" workbookViewId="0" topLeftCell="A295">
      <selection activeCell="A301" sqref="A301:F301"/>
    </sheetView>
  </sheetViews>
  <sheetFormatPr defaultColWidth="9.00390625" defaultRowHeight="15"/>
  <cols>
    <col min="1" max="1" width="3.57421875" style="1" customWidth="1"/>
    <col min="2" max="2" width="2.421875" style="1" customWidth="1"/>
    <col min="3" max="3" width="47.28125" style="1" customWidth="1"/>
    <col min="4" max="4" width="7.421875" style="1" bestFit="1" customWidth="1"/>
    <col min="5" max="5" width="15.57421875" style="1" customWidth="1"/>
    <col min="6" max="6" width="5.28125" style="17" bestFit="1" customWidth="1"/>
    <col min="7" max="7" width="10.28125" style="1" bestFit="1" customWidth="1"/>
    <col min="8" max="8" width="11.28125" style="1" bestFit="1" customWidth="1"/>
    <col min="9" max="16384" width="9.00390625" style="1" customWidth="1"/>
  </cols>
  <sheetData>
    <row r="1" spans="1:6" ht="23.25">
      <c r="A1" s="66" t="s">
        <v>0</v>
      </c>
      <c r="B1" s="66"/>
      <c r="C1" s="66"/>
      <c r="D1" s="66"/>
      <c r="E1" s="66"/>
      <c r="F1" s="66"/>
    </row>
    <row r="2" spans="1:6" ht="23.25">
      <c r="A2" s="66" t="s">
        <v>167</v>
      </c>
      <c r="B2" s="66"/>
      <c r="C2" s="66"/>
      <c r="D2" s="66"/>
      <c r="E2" s="66"/>
      <c r="F2" s="66"/>
    </row>
    <row r="3" spans="1:6" ht="23.25">
      <c r="A3" s="66" t="s">
        <v>1</v>
      </c>
      <c r="B3" s="66"/>
      <c r="C3" s="66"/>
      <c r="D3" s="66"/>
      <c r="E3" s="66"/>
      <c r="F3" s="66"/>
    </row>
    <row r="4" spans="1:6" ht="23.25">
      <c r="A4" s="66" t="s">
        <v>2</v>
      </c>
      <c r="B4" s="66"/>
      <c r="C4" s="66"/>
      <c r="D4" s="66"/>
      <c r="E4" s="66"/>
      <c r="F4" s="66"/>
    </row>
    <row r="5" spans="1:6" s="3" customFormat="1" ht="11.25">
      <c r="A5" s="2"/>
      <c r="B5" s="2"/>
      <c r="C5" s="2"/>
      <c r="D5" s="2"/>
      <c r="E5" s="2"/>
      <c r="F5" s="2"/>
    </row>
    <row r="6" spans="1:6" s="4" customFormat="1" ht="23.25">
      <c r="A6" s="71" t="s">
        <v>282</v>
      </c>
      <c r="B6" s="71"/>
      <c r="C6" s="71"/>
      <c r="D6" s="71"/>
      <c r="E6" s="71"/>
      <c r="F6" s="71"/>
    </row>
    <row r="7" spans="1:6" s="4" customFormat="1" ht="23.25">
      <c r="A7" s="71" t="s">
        <v>89</v>
      </c>
      <c r="B7" s="71"/>
      <c r="C7" s="71"/>
      <c r="D7" s="71"/>
      <c r="E7" s="71"/>
      <c r="F7" s="71"/>
    </row>
    <row r="8" spans="1:6" s="3" customFormat="1" ht="11.25">
      <c r="A8" s="5"/>
      <c r="B8" s="5"/>
      <c r="C8" s="5"/>
      <c r="D8" s="5"/>
      <c r="E8" s="5"/>
      <c r="F8" s="5"/>
    </row>
    <row r="9" spans="1:6" ht="23.25">
      <c r="A9" s="66" t="s">
        <v>3</v>
      </c>
      <c r="B9" s="66"/>
      <c r="C9" s="66"/>
      <c r="D9" s="66"/>
      <c r="E9" s="66"/>
      <c r="F9" s="66"/>
    </row>
    <row r="10" spans="1:6" s="3" customFormat="1" ht="11.25">
      <c r="A10" s="67"/>
      <c r="B10" s="67"/>
      <c r="C10" s="67"/>
      <c r="D10" s="67"/>
      <c r="E10" s="67"/>
      <c r="F10" s="67"/>
    </row>
    <row r="11" spans="1:7" s="4" customFormat="1" ht="23.25">
      <c r="A11" s="71" t="s">
        <v>4</v>
      </c>
      <c r="B11" s="71"/>
      <c r="C11" s="71"/>
      <c r="D11" s="6" t="s">
        <v>5</v>
      </c>
      <c r="E11" s="7">
        <f>SUM(E12+E60+E166)</f>
        <v>42371900</v>
      </c>
      <c r="F11" s="8" t="s">
        <v>6</v>
      </c>
      <c r="G11" s="4">
        <f>7975400+6305100+8107150+720000+100000</f>
        <v>23207650</v>
      </c>
    </row>
    <row r="12" spans="1:7" ht="23.25">
      <c r="A12" s="6"/>
      <c r="B12" s="9" t="s">
        <v>31</v>
      </c>
      <c r="C12" s="9"/>
      <c r="D12" s="9" t="s">
        <v>5</v>
      </c>
      <c r="E12" s="10">
        <f>SUM(E13+E41+E45)</f>
        <v>12467100</v>
      </c>
      <c r="F12" s="11" t="s">
        <v>6</v>
      </c>
      <c r="G12" s="4"/>
    </row>
    <row r="13" spans="1:7" s="14" customFormat="1" ht="21">
      <c r="A13" s="12"/>
      <c r="B13" s="13" t="s">
        <v>46</v>
      </c>
      <c r="D13" s="13" t="s">
        <v>5</v>
      </c>
      <c r="E13" s="15">
        <f>SUM(E14+E17+E32)</f>
        <v>10784100</v>
      </c>
      <c r="F13" s="16" t="s">
        <v>6</v>
      </c>
      <c r="G13" s="1"/>
    </row>
    <row r="14" spans="3:6" s="9" customFormat="1" ht="21">
      <c r="C14" s="9" t="s">
        <v>49</v>
      </c>
      <c r="D14" s="9" t="s">
        <v>7</v>
      </c>
      <c r="E14" s="10">
        <v>10245300</v>
      </c>
      <c r="F14" s="11" t="s">
        <v>6</v>
      </c>
    </row>
    <row r="15" spans="1:6" ht="67.5" customHeight="1">
      <c r="A15" s="58" t="s">
        <v>72</v>
      </c>
      <c r="B15" s="68"/>
      <c r="C15" s="68"/>
      <c r="D15" s="68"/>
      <c r="E15" s="68"/>
      <c r="F15" s="68"/>
    </row>
    <row r="16" spans="1:6" ht="49.5" customHeight="1">
      <c r="A16" s="75" t="s">
        <v>239</v>
      </c>
      <c r="B16" s="68"/>
      <c r="C16" s="68"/>
      <c r="D16" s="68"/>
      <c r="E16" s="68"/>
      <c r="F16" s="68"/>
    </row>
    <row r="17" spans="1:6" s="9" customFormat="1" ht="24" customHeight="1">
      <c r="A17" s="33"/>
      <c r="B17" s="33"/>
      <c r="C17" s="34" t="s">
        <v>32</v>
      </c>
      <c r="D17" s="35" t="s">
        <v>7</v>
      </c>
      <c r="E17" s="36">
        <v>188400</v>
      </c>
      <c r="F17" s="37" t="s">
        <v>6</v>
      </c>
    </row>
    <row r="18" spans="1:6" ht="21">
      <c r="A18" s="58" t="s">
        <v>50</v>
      </c>
      <c r="B18" s="68"/>
      <c r="C18" s="68"/>
      <c r="D18" s="68"/>
      <c r="E18" s="68"/>
      <c r="F18" s="68"/>
    </row>
    <row r="19" spans="1:6" ht="24" customHeight="1">
      <c r="A19" s="18"/>
      <c r="B19" s="18"/>
      <c r="C19" s="59" t="s">
        <v>40</v>
      </c>
      <c r="D19" s="59"/>
      <c r="E19" s="59"/>
      <c r="F19" s="59"/>
    </row>
    <row r="20" spans="1:6" ht="42" customHeight="1">
      <c r="A20" s="18"/>
      <c r="B20" s="18"/>
      <c r="C20" s="59" t="s">
        <v>86</v>
      </c>
      <c r="D20" s="59"/>
      <c r="E20" s="59"/>
      <c r="F20" s="59"/>
    </row>
    <row r="21" spans="1:6" ht="21" customHeight="1">
      <c r="A21" s="18"/>
      <c r="B21" s="18"/>
      <c r="C21" s="59" t="s">
        <v>104</v>
      </c>
      <c r="D21" s="59"/>
      <c r="E21" s="59"/>
      <c r="F21" s="59"/>
    </row>
    <row r="22" spans="1:6" ht="21">
      <c r="A22" s="18"/>
      <c r="B22" s="18"/>
      <c r="C22" s="74" t="s">
        <v>105</v>
      </c>
      <c r="D22" s="74"/>
      <c r="E22" s="74"/>
      <c r="F22" s="74"/>
    </row>
    <row r="23" spans="2:6" ht="21">
      <c r="B23" s="1" t="s">
        <v>90</v>
      </c>
      <c r="F23" s="1"/>
    </row>
    <row r="24" spans="1:6" ht="21">
      <c r="A24" s="1" t="s">
        <v>91</v>
      </c>
      <c r="F24" s="1"/>
    </row>
    <row r="25" spans="1:6" ht="21">
      <c r="A25" s="1" t="s">
        <v>92</v>
      </c>
      <c r="F25" s="1"/>
    </row>
    <row r="26" ht="21">
      <c r="F26" s="1"/>
    </row>
    <row r="27" ht="21">
      <c r="F27" s="1"/>
    </row>
    <row r="28" ht="21">
      <c r="F28" s="1"/>
    </row>
    <row r="29" ht="21">
      <c r="F29" s="1"/>
    </row>
    <row r="30" ht="21">
      <c r="F30" s="1"/>
    </row>
    <row r="31" ht="21">
      <c r="F31" s="1"/>
    </row>
    <row r="32" spans="3:6" s="9" customFormat="1" ht="21">
      <c r="C32" s="9" t="s">
        <v>8</v>
      </c>
      <c r="D32" s="9" t="s">
        <v>9</v>
      </c>
      <c r="E32" s="31">
        <v>350400</v>
      </c>
      <c r="F32" s="11" t="s">
        <v>6</v>
      </c>
    </row>
    <row r="33" spans="1:6" ht="21">
      <c r="A33" s="58" t="s">
        <v>51</v>
      </c>
      <c r="B33" s="68"/>
      <c r="C33" s="68"/>
      <c r="D33" s="68"/>
      <c r="E33" s="68"/>
      <c r="F33" s="68"/>
    </row>
    <row r="34" spans="1:6" ht="21">
      <c r="A34" s="18"/>
      <c r="B34" s="19"/>
      <c r="C34" s="12" t="s">
        <v>41</v>
      </c>
      <c r="D34" s="19"/>
      <c r="E34" s="19"/>
      <c r="F34" s="19"/>
    </row>
    <row r="35" spans="1:6" ht="21">
      <c r="A35" s="18"/>
      <c r="B35" s="19"/>
      <c r="C35" s="12" t="s">
        <v>93</v>
      </c>
      <c r="D35" s="19"/>
      <c r="E35" s="19"/>
      <c r="F35" s="19"/>
    </row>
    <row r="36" spans="1:6" ht="21">
      <c r="A36" s="18"/>
      <c r="B36" s="19"/>
      <c r="C36" s="12" t="s">
        <v>94</v>
      </c>
      <c r="D36" s="19"/>
      <c r="E36" s="19"/>
      <c r="F36" s="19"/>
    </row>
    <row r="37" spans="1:6" ht="22.5" customHeight="1">
      <c r="A37" s="18"/>
      <c r="B37" s="18"/>
      <c r="C37" s="12" t="s">
        <v>95</v>
      </c>
      <c r="D37" s="18"/>
      <c r="E37" s="18"/>
      <c r="F37" s="18"/>
    </row>
    <row r="38" spans="1:6" ht="21">
      <c r="A38" s="18"/>
      <c r="B38" s="19"/>
      <c r="C38" s="12" t="s">
        <v>96</v>
      </c>
      <c r="D38" s="19"/>
      <c r="E38" s="19"/>
      <c r="F38" s="19"/>
    </row>
    <row r="39" spans="1:6" ht="21">
      <c r="A39" s="18"/>
      <c r="B39" s="19"/>
      <c r="C39" s="12" t="s">
        <v>97</v>
      </c>
      <c r="D39" s="19"/>
      <c r="E39" s="19"/>
      <c r="F39" s="19"/>
    </row>
    <row r="40" spans="1:6" ht="21">
      <c r="A40" s="18"/>
      <c r="B40" s="19"/>
      <c r="C40" s="74" t="s">
        <v>88</v>
      </c>
      <c r="D40" s="74"/>
      <c r="E40" s="74"/>
      <c r="F40" s="74"/>
    </row>
    <row r="41" spans="2:6" ht="21">
      <c r="B41" s="9" t="s">
        <v>10</v>
      </c>
      <c r="D41" s="9" t="s">
        <v>5</v>
      </c>
      <c r="E41" s="10">
        <f>SUM(E42)</f>
        <v>243000</v>
      </c>
      <c r="F41" s="11" t="s">
        <v>6</v>
      </c>
    </row>
    <row r="42" spans="3:6" s="9" customFormat="1" ht="21">
      <c r="C42" s="35" t="s">
        <v>11</v>
      </c>
      <c r="D42" s="35" t="s">
        <v>7</v>
      </c>
      <c r="E42" s="38">
        <v>243000</v>
      </c>
      <c r="F42" s="37" t="s">
        <v>6</v>
      </c>
    </row>
    <row r="43" spans="1:6" ht="67.5" customHeight="1">
      <c r="A43" s="58" t="s">
        <v>74</v>
      </c>
      <c r="B43" s="68"/>
      <c r="C43" s="68"/>
      <c r="D43" s="68"/>
      <c r="E43" s="68"/>
      <c r="F43" s="68"/>
    </row>
    <row r="44" spans="1:6" ht="49.5" customHeight="1">
      <c r="A44" s="75" t="s">
        <v>239</v>
      </c>
      <c r="B44" s="68"/>
      <c r="C44" s="68"/>
      <c r="D44" s="68"/>
      <c r="E44" s="68"/>
      <c r="F44" s="68"/>
    </row>
    <row r="45" spans="2:6" ht="21">
      <c r="B45" s="9" t="s">
        <v>12</v>
      </c>
      <c r="D45" s="9" t="s">
        <v>5</v>
      </c>
      <c r="E45" s="10">
        <f>SUM(E46+E49)</f>
        <v>1440000</v>
      </c>
      <c r="F45" s="11" t="s">
        <v>6</v>
      </c>
    </row>
    <row r="46" spans="3:6" s="9" customFormat="1" ht="22.5" customHeight="1">
      <c r="C46" s="9" t="s">
        <v>13</v>
      </c>
      <c r="D46" s="35" t="s">
        <v>7</v>
      </c>
      <c r="E46" s="38">
        <v>1296000</v>
      </c>
      <c r="F46" s="37" t="s">
        <v>6</v>
      </c>
    </row>
    <row r="47" spans="1:6" ht="67.5" customHeight="1">
      <c r="A47" s="58" t="s">
        <v>73</v>
      </c>
      <c r="B47" s="68"/>
      <c r="C47" s="68"/>
      <c r="D47" s="68"/>
      <c r="E47" s="68"/>
      <c r="F47" s="68"/>
    </row>
    <row r="48" spans="1:6" ht="49.5" customHeight="1">
      <c r="A48" s="75" t="s">
        <v>239</v>
      </c>
      <c r="B48" s="68"/>
      <c r="C48" s="68"/>
      <c r="D48" s="68"/>
      <c r="E48" s="68"/>
      <c r="F48" s="68"/>
    </row>
    <row r="49" spans="1:6" s="9" customFormat="1" ht="22.5" customHeight="1">
      <c r="A49" s="39"/>
      <c r="B49" s="39"/>
      <c r="C49" s="35" t="s">
        <v>39</v>
      </c>
      <c r="D49" s="35" t="s">
        <v>7</v>
      </c>
      <c r="E49" s="36">
        <v>144000</v>
      </c>
      <c r="F49" s="37" t="s">
        <v>6</v>
      </c>
    </row>
    <row r="50" spans="1:6" ht="22.5" customHeight="1">
      <c r="A50" s="69" t="s">
        <v>52</v>
      </c>
      <c r="B50" s="69"/>
      <c r="C50" s="69"/>
      <c r="D50" s="69"/>
      <c r="E50" s="69"/>
      <c r="F50" s="69"/>
    </row>
    <row r="51" spans="1:6" ht="22.5" customHeight="1">
      <c r="A51" s="32"/>
      <c r="B51" s="32"/>
      <c r="C51" s="32"/>
      <c r="D51" s="32"/>
      <c r="E51" s="32"/>
      <c r="F51" s="32"/>
    </row>
    <row r="52" spans="1:6" ht="22.5" customHeight="1">
      <c r="A52" s="32"/>
      <c r="B52" s="32"/>
      <c r="C52" s="32"/>
      <c r="D52" s="32"/>
      <c r="E52" s="32"/>
      <c r="F52" s="32"/>
    </row>
    <row r="53" spans="1:6" ht="22.5" customHeight="1">
      <c r="A53" s="32"/>
      <c r="B53" s="32"/>
      <c r="C53" s="32"/>
      <c r="D53" s="32"/>
      <c r="E53" s="32"/>
      <c r="F53" s="32"/>
    </row>
    <row r="54" spans="1:6" ht="22.5" customHeight="1">
      <c r="A54" s="32"/>
      <c r="B54" s="32"/>
      <c r="C54" s="32"/>
      <c r="D54" s="32"/>
      <c r="E54" s="32"/>
      <c r="F54" s="32"/>
    </row>
    <row r="55" spans="1:6" ht="22.5" customHeight="1">
      <c r="A55" s="32"/>
      <c r="B55" s="32"/>
      <c r="C55" s="32"/>
      <c r="D55" s="32"/>
      <c r="E55" s="32"/>
      <c r="F55" s="32"/>
    </row>
    <row r="56" spans="1:6" ht="22.5" customHeight="1">
      <c r="A56" s="32"/>
      <c r="B56" s="32"/>
      <c r="C56" s="32"/>
      <c r="D56" s="32"/>
      <c r="E56" s="32"/>
      <c r="F56" s="32"/>
    </row>
    <row r="57" spans="1:6" ht="22.5" customHeight="1">
      <c r="A57" s="32"/>
      <c r="B57" s="32"/>
      <c r="C57" s="32"/>
      <c r="D57" s="32"/>
      <c r="E57" s="32"/>
      <c r="F57" s="32"/>
    </row>
    <row r="58" spans="1:6" ht="22.5" customHeight="1">
      <c r="A58" s="32"/>
      <c r="B58" s="32"/>
      <c r="C58" s="32"/>
      <c r="D58" s="32"/>
      <c r="E58" s="32"/>
      <c r="F58" s="32"/>
    </row>
    <row r="59" spans="1:6" ht="22.5" customHeight="1">
      <c r="A59" s="32"/>
      <c r="B59" s="32"/>
      <c r="C59" s="32"/>
      <c r="D59" s="32"/>
      <c r="E59" s="32"/>
      <c r="F59" s="32"/>
    </row>
    <row r="60" spans="2:6" s="4" customFormat="1" ht="23.25">
      <c r="B60" s="9" t="s">
        <v>14</v>
      </c>
      <c r="C60" s="1"/>
      <c r="D60" s="9" t="s">
        <v>5</v>
      </c>
      <c r="E60" s="10">
        <f>SUM(E61+E154)</f>
        <v>11411800</v>
      </c>
      <c r="F60" s="11" t="s">
        <v>6</v>
      </c>
    </row>
    <row r="61" spans="2:6" s="4" customFormat="1" ht="23.25">
      <c r="B61" s="9" t="s">
        <v>34</v>
      </c>
      <c r="C61" s="1"/>
      <c r="D61" s="9" t="s">
        <v>5</v>
      </c>
      <c r="E61" s="10">
        <f>SUM(E62+E92+E131)</f>
        <v>9239800</v>
      </c>
      <c r="F61" s="11" t="s">
        <v>6</v>
      </c>
    </row>
    <row r="62" spans="2:6" ht="21">
      <c r="B62" s="9" t="s">
        <v>15</v>
      </c>
      <c r="D62" s="9" t="s">
        <v>5</v>
      </c>
      <c r="E62" s="10">
        <f>SUM(E64+E76+E78+E80)</f>
        <v>435600</v>
      </c>
      <c r="F62" s="11" t="s">
        <v>6</v>
      </c>
    </row>
    <row r="63" spans="1:6" s="9" customFormat="1" ht="22.5" customHeight="1">
      <c r="A63" s="22"/>
      <c r="B63" s="22"/>
      <c r="C63" s="22" t="s">
        <v>16</v>
      </c>
      <c r="D63" s="22"/>
      <c r="E63" s="22"/>
      <c r="F63" s="22"/>
    </row>
    <row r="64" spans="4:6" s="9" customFormat="1" ht="22.5" customHeight="1">
      <c r="D64" s="9" t="s">
        <v>7</v>
      </c>
      <c r="E64" s="10">
        <v>20000</v>
      </c>
      <c r="F64" s="11" t="s">
        <v>6</v>
      </c>
    </row>
    <row r="65" spans="1:6" ht="22.5" customHeight="1">
      <c r="A65" s="58" t="s">
        <v>53</v>
      </c>
      <c r="B65" s="68"/>
      <c r="C65" s="68"/>
      <c r="D65" s="68"/>
      <c r="E65" s="68"/>
      <c r="F65" s="68"/>
    </row>
    <row r="66" spans="1:6" ht="22.5" customHeight="1">
      <c r="A66" s="18"/>
      <c r="B66" s="18"/>
      <c r="C66" s="18" t="s">
        <v>42</v>
      </c>
      <c r="D66" s="18"/>
      <c r="E66" s="18"/>
      <c r="F66" s="18"/>
    </row>
    <row r="67" spans="1:6" ht="22.5" customHeight="1">
      <c r="A67" s="18"/>
      <c r="B67" s="18"/>
      <c r="C67" s="18" t="s">
        <v>43</v>
      </c>
      <c r="D67" s="18"/>
      <c r="E67" s="18"/>
      <c r="F67" s="18"/>
    </row>
    <row r="68" spans="1:6" ht="22.5" customHeight="1">
      <c r="A68" s="18"/>
      <c r="B68" s="18"/>
      <c r="C68" s="70" t="s">
        <v>98</v>
      </c>
      <c r="D68" s="70"/>
      <c r="E68" s="70"/>
      <c r="F68" s="70"/>
    </row>
    <row r="69" spans="1:6" ht="22.5" customHeight="1">
      <c r="A69" s="59" t="s">
        <v>99</v>
      </c>
      <c r="B69" s="59"/>
      <c r="C69" s="59"/>
      <c r="D69" s="59"/>
      <c r="E69" s="59"/>
      <c r="F69" s="59"/>
    </row>
    <row r="70" spans="1:6" ht="22.5" customHeight="1">
      <c r="A70" s="59" t="s">
        <v>100</v>
      </c>
      <c r="B70" s="59"/>
      <c r="C70" s="59"/>
      <c r="D70" s="59"/>
      <c r="E70" s="59"/>
      <c r="F70" s="59"/>
    </row>
    <row r="71" spans="1:6" ht="22.5" customHeight="1">
      <c r="A71" s="59" t="s">
        <v>101</v>
      </c>
      <c r="B71" s="59"/>
      <c r="C71" s="59"/>
      <c r="D71" s="59"/>
      <c r="E71" s="59"/>
      <c r="F71" s="59"/>
    </row>
    <row r="72" spans="1:6" ht="22.5" customHeight="1">
      <c r="A72" s="59" t="s">
        <v>240</v>
      </c>
      <c r="B72" s="59"/>
      <c r="C72" s="59"/>
      <c r="D72" s="59"/>
      <c r="E72" s="59"/>
      <c r="F72" s="59"/>
    </row>
    <row r="73" spans="1:6" ht="22.5" customHeight="1">
      <c r="A73" s="59" t="s">
        <v>102</v>
      </c>
      <c r="B73" s="59"/>
      <c r="C73" s="59"/>
      <c r="D73" s="59"/>
      <c r="E73" s="59"/>
      <c r="F73" s="59"/>
    </row>
    <row r="74" spans="1:6" ht="22.5" customHeight="1">
      <c r="A74" s="18"/>
      <c r="B74" s="18"/>
      <c r="C74" s="59" t="s">
        <v>44</v>
      </c>
      <c r="D74" s="59"/>
      <c r="E74" s="59"/>
      <c r="F74" s="59"/>
    </row>
    <row r="75" spans="1:6" ht="22.5" customHeight="1">
      <c r="A75" s="59" t="s">
        <v>45</v>
      </c>
      <c r="B75" s="59"/>
      <c r="C75" s="59"/>
      <c r="D75" s="59"/>
      <c r="E75" s="59"/>
      <c r="F75" s="59"/>
    </row>
    <row r="76" spans="3:6" s="9" customFormat="1" ht="22.5" customHeight="1">
      <c r="C76" s="9" t="s">
        <v>17</v>
      </c>
      <c r="D76" s="9" t="s">
        <v>7</v>
      </c>
      <c r="E76" s="10">
        <v>40000</v>
      </c>
      <c r="F76" s="11" t="s">
        <v>6</v>
      </c>
    </row>
    <row r="77" spans="1:6" ht="44.25" customHeight="1">
      <c r="A77" s="58" t="s">
        <v>54</v>
      </c>
      <c r="B77" s="58"/>
      <c r="C77" s="58"/>
      <c r="D77" s="58"/>
      <c r="E77" s="58"/>
      <c r="F77" s="58"/>
    </row>
    <row r="78" spans="3:6" s="9" customFormat="1" ht="22.5" customHeight="1">
      <c r="C78" s="9" t="s">
        <v>18</v>
      </c>
      <c r="D78" s="9" t="s">
        <v>7</v>
      </c>
      <c r="E78" s="10">
        <v>312000</v>
      </c>
      <c r="F78" s="11" t="s">
        <v>6</v>
      </c>
    </row>
    <row r="79" spans="1:6" ht="22.5" customHeight="1">
      <c r="A79" s="58" t="s">
        <v>55</v>
      </c>
      <c r="B79" s="58"/>
      <c r="C79" s="58"/>
      <c r="D79" s="58"/>
      <c r="E79" s="58"/>
      <c r="F79" s="58"/>
    </row>
    <row r="80" spans="3:6" s="9" customFormat="1" ht="22.5" customHeight="1">
      <c r="C80" s="9" t="s">
        <v>19</v>
      </c>
      <c r="D80" s="9" t="s">
        <v>7</v>
      </c>
      <c r="E80" s="10">
        <v>63600</v>
      </c>
      <c r="F80" s="11" t="s">
        <v>6</v>
      </c>
    </row>
    <row r="81" spans="1:6" ht="42.75" customHeight="1">
      <c r="A81" s="58" t="s">
        <v>56</v>
      </c>
      <c r="B81" s="68"/>
      <c r="C81" s="68"/>
      <c r="D81" s="68"/>
      <c r="E81" s="68"/>
      <c r="F81" s="68"/>
    </row>
    <row r="82" spans="1:6" ht="21">
      <c r="A82" s="18"/>
      <c r="B82" s="19"/>
      <c r="C82" s="19"/>
      <c r="D82" s="19"/>
      <c r="E82" s="19"/>
      <c r="F82" s="19"/>
    </row>
    <row r="83" spans="1:6" ht="21">
      <c r="A83" s="18"/>
      <c r="B83" s="19"/>
      <c r="C83" s="19"/>
      <c r="D83" s="19"/>
      <c r="E83" s="19"/>
      <c r="F83" s="19"/>
    </row>
    <row r="84" spans="1:6" ht="21">
      <c r="A84" s="18"/>
      <c r="B84" s="19"/>
      <c r="C84" s="19"/>
      <c r="D84" s="19"/>
      <c r="E84" s="19"/>
      <c r="F84" s="19"/>
    </row>
    <row r="85" spans="1:6" ht="21">
      <c r="A85" s="18"/>
      <c r="B85" s="19"/>
      <c r="C85" s="19"/>
      <c r="D85" s="19"/>
      <c r="E85" s="19"/>
      <c r="F85" s="19"/>
    </row>
    <row r="86" spans="1:6" ht="21">
      <c r="A86" s="18"/>
      <c r="B86" s="19"/>
      <c r="C86" s="19"/>
      <c r="D86" s="19"/>
      <c r="E86" s="19"/>
      <c r="F86" s="19"/>
    </row>
    <row r="87" spans="1:6" ht="21">
      <c r="A87" s="18"/>
      <c r="B87" s="19"/>
      <c r="C87" s="19"/>
      <c r="D87" s="19"/>
      <c r="E87" s="19"/>
      <c r="F87" s="19"/>
    </row>
    <row r="88" spans="1:6" ht="21">
      <c r="A88" s="18"/>
      <c r="B88" s="19"/>
      <c r="C88" s="19"/>
      <c r="D88" s="19"/>
      <c r="E88" s="19"/>
      <c r="F88" s="19"/>
    </row>
    <row r="89" spans="1:6" ht="21">
      <c r="A89" s="18"/>
      <c r="B89" s="19"/>
      <c r="C89" s="19"/>
      <c r="D89" s="19"/>
      <c r="E89" s="19"/>
      <c r="F89" s="19"/>
    </row>
    <row r="90" spans="1:6" ht="21">
      <c r="A90" s="18"/>
      <c r="B90" s="19"/>
      <c r="C90" s="19"/>
      <c r="D90" s="19"/>
      <c r="E90" s="19"/>
      <c r="F90" s="19"/>
    </row>
    <row r="91" spans="1:6" ht="21">
      <c r="A91" s="18"/>
      <c r="B91" s="19"/>
      <c r="C91" s="19"/>
      <c r="D91" s="19"/>
      <c r="E91" s="19"/>
      <c r="F91" s="19"/>
    </row>
    <row r="92" spans="2:6" ht="21">
      <c r="B92" s="9" t="s">
        <v>20</v>
      </c>
      <c r="D92" s="9" t="s">
        <v>5</v>
      </c>
      <c r="E92" s="10">
        <f>SUM(E93+E108+E128)</f>
        <v>7732200</v>
      </c>
      <c r="F92" s="11" t="s">
        <v>6</v>
      </c>
    </row>
    <row r="93" spans="2:6" ht="21">
      <c r="B93" s="9" t="s">
        <v>37</v>
      </c>
      <c r="D93" s="9" t="s">
        <v>5</v>
      </c>
      <c r="E93" s="10">
        <f>SUM(E94+E96+E98+E100+E102+E105)</f>
        <v>5200200</v>
      </c>
      <c r="F93" s="11" t="s">
        <v>6</v>
      </c>
    </row>
    <row r="94" spans="1:6" s="9" customFormat="1" ht="22.5" customHeight="1">
      <c r="A94" s="9" t="s">
        <v>9</v>
      </c>
      <c r="C94" s="9" t="s">
        <v>106</v>
      </c>
      <c r="D94" s="9" t="s">
        <v>7</v>
      </c>
      <c r="E94" s="10">
        <v>869000</v>
      </c>
      <c r="F94" s="11" t="s">
        <v>6</v>
      </c>
    </row>
    <row r="95" spans="1:12" ht="44.25" customHeight="1">
      <c r="A95" s="59" t="s">
        <v>107</v>
      </c>
      <c r="B95" s="59"/>
      <c r="C95" s="59"/>
      <c r="D95" s="59"/>
      <c r="E95" s="59"/>
      <c r="F95" s="59"/>
      <c r="G95" s="18"/>
      <c r="H95" s="18"/>
      <c r="I95" s="12"/>
      <c r="J95" s="18"/>
      <c r="K95" s="18"/>
      <c r="L95" s="18"/>
    </row>
    <row r="96" spans="1:12" s="9" customFormat="1" ht="22.5" customHeight="1">
      <c r="A96" s="33"/>
      <c r="B96" s="33"/>
      <c r="C96" s="51" t="s">
        <v>109</v>
      </c>
      <c r="D96" s="9" t="s">
        <v>7</v>
      </c>
      <c r="E96" s="10">
        <v>1584000</v>
      </c>
      <c r="F96" s="11" t="s">
        <v>6</v>
      </c>
      <c r="G96" s="33"/>
      <c r="H96" s="33"/>
      <c r="I96" s="22"/>
      <c r="J96" s="33"/>
      <c r="K96" s="33"/>
      <c r="L96" s="33"/>
    </row>
    <row r="97" spans="1:12" ht="46.5" customHeight="1">
      <c r="A97" s="59" t="s">
        <v>108</v>
      </c>
      <c r="B97" s="59"/>
      <c r="C97" s="59"/>
      <c r="D97" s="59"/>
      <c r="E97" s="59"/>
      <c r="F97" s="59"/>
      <c r="G97" s="18"/>
      <c r="H97" s="18"/>
      <c r="I97" s="12"/>
      <c r="J97" s="18"/>
      <c r="K97" s="18"/>
      <c r="L97" s="18"/>
    </row>
    <row r="98" spans="1:12" s="9" customFormat="1" ht="22.5" customHeight="1">
      <c r="A98" s="33"/>
      <c r="B98" s="33"/>
      <c r="C98" s="34" t="s">
        <v>110</v>
      </c>
      <c r="D98" s="9" t="s">
        <v>7</v>
      </c>
      <c r="E98" s="10">
        <v>600000</v>
      </c>
      <c r="F98" s="11" t="s">
        <v>6</v>
      </c>
      <c r="G98" s="33"/>
      <c r="H98" s="33"/>
      <c r="I98" s="33"/>
      <c r="J98" s="33"/>
      <c r="K98" s="33"/>
      <c r="L98" s="33"/>
    </row>
    <row r="99" spans="1:12" s="9" customFormat="1" ht="22.5" customHeight="1">
      <c r="A99" s="59" t="s">
        <v>111</v>
      </c>
      <c r="B99" s="59"/>
      <c r="C99" s="59"/>
      <c r="D99" s="59"/>
      <c r="E99" s="59"/>
      <c r="F99" s="59"/>
      <c r="G99" s="33"/>
      <c r="H99" s="33"/>
      <c r="I99" s="33"/>
      <c r="J99" s="33"/>
      <c r="K99" s="33"/>
      <c r="L99" s="33"/>
    </row>
    <row r="100" spans="1:12" s="9" customFormat="1" ht="22.5" customHeight="1">
      <c r="A100" s="33"/>
      <c r="B100" s="33"/>
      <c r="C100" s="34" t="s">
        <v>112</v>
      </c>
      <c r="D100" s="9" t="s">
        <v>7</v>
      </c>
      <c r="E100" s="10">
        <v>5000</v>
      </c>
      <c r="F100" s="11" t="s">
        <v>6</v>
      </c>
      <c r="G100" s="33"/>
      <c r="H100" s="33"/>
      <c r="I100" s="33"/>
      <c r="J100" s="33"/>
      <c r="K100" s="33"/>
      <c r="L100" s="33"/>
    </row>
    <row r="101" spans="1:12" ht="22.5" customHeight="1">
      <c r="A101" s="59" t="s">
        <v>113</v>
      </c>
      <c r="B101" s="59"/>
      <c r="C101" s="59"/>
      <c r="D101" s="59"/>
      <c r="E101" s="59"/>
      <c r="F101" s="59"/>
      <c r="G101" s="18"/>
      <c r="H101" s="18"/>
      <c r="I101" s="18"/>
      <c r="J101" s="18"/>
      <c r="K101" s="18"/>
      <c r="L101" s="18"/>
    </row>
    <row r="102" spans="1:12" s="9" customFormat="1" ht="22.5" customHeight="1">
      <c r="A102" s="33"/>
      <c r="B102" s="33"/>
      <c r="C102" s="34" t="s">
        <v>114</v>
      </c>
      <c r="D102" s="9" t="s">
        <v>7</v>
      </c>
      <c r="E102" s="10">
        <v>142200</v>
      </c>
      <c r="F102" s="11" t="s">
        <v>6</v>
      </c>
      <c r="G102" s="33"/>
      <c r="H102" s="33"/>
      <c r="I102" s="33"/>
      <c r="J102" s="33"/>
      <c r="K102" s="33"/>
      <c r="L102" s="33"/>
    </row>
    <row r="103" spans="1:12" s="9" customFormat="1" ht="22.5" customHeight="1">
      <c r="A103" s="59" t="s">
        <v>115</v>
      </c>
      <c r="B103" s="59"/>
      <c r="C103" s="59"/>
      <c r="D103" s="59"/>
      <c r="E103" s="59"/>
      <c r="F103" s="59"/>
      <c r="G103" s="33"/>
      <c r="H103" s="33"/>
      <c r="I103" s="33"/>
      <c r="J103" s="33"/>
      <c r="K103" s="33"/>
      <c r="L103" s="33"/>
    </row>
    <row r="104" spans="1:12" ht="22.5" customHeight="1">
      <c r="A104" s="18"/>
      <c r="B104" s="18"/>
      <c r="C104" s="72" t="s">
        <v>116</v>
      </c>
      <c r="D104" s="73"/>
      <c r="E104" s="73"/>
      <c r="F104" s="73"/>
      <c r="G104" s="18"/>
      <c r="H104" s="18"/>
      <c r="I104" s="18"/>
      <c r="J104" s="18"/>
      <c r="K104" s="18"/>
      <c r="L104" s="18"/>
    </row>
    <row r="105" spans="1:12" ht="22.5" customHeight="1">
      <c r="A105" s="18"/>
      <c r="B105" s="18"/>
      <c r="C105" s="52"/>
      <c r="D105" s="9" t="s">
        <v>7</v>
      </c>
      <c r="E105" s="10">
        <v>2000000</v>
      </c>
      <c r="F105" s="11" t="s">
        <v>6</v>
      </c>
      <c r="G105" s="18"/>
      <c r="H105" s="18"/>
      <c r="I105" s="18"/>
      <c r="J105" s="18"/>
      <c r="K105" s="18"/>
      <c r="L105" s="18"/>
    </row>
    <row r="106" spans="1:12" ht="64.5" customHeight="1">
      <c r="A106" s="59" t="s">
        <v>117</v>
      </c>
      <c r="B106" s="59"/>
      <c r="C106" s="59"/>
      <c r="D106" s="59"/>
      <c r="E106" s="59"/>
      <c r="F106" s="59"/>
      <c r="G106" s="18"/>
      <c r="H106" s="18"/>
      <c r="I106" s="18"/>
      <c r="J106" s="18"/>
      <c r="K106" s="18"/>
      <c r="L106" s="18"/>
    </row>
    <row r="107" spans="2:6" ht="21">
      <c r="B107" s="9" t="s">
        <v>21</v>
      </c>
      <c r="D107" s="9"/>
      <c r="E107" s="9"/>
      <c r="F107" s="11"/>
    </row>
    <row r="108" spans="3:6" ht="21">
      <c r="C108" s="9"/>
      <c r="D108" s="9" t="s">
        <v>5</v>
      </c>
      <c r="E108" s="20">
        <f>SUM(E110+E112+E114+E118+E120+E124)</f>
        <v>332000</v>
      </c>
      <c r="F108" s="11" t="s">
        <v>6</v>
      </c>
    </row>
    <row r="109" spans="3:6" s="9" customFormat="1" ht="21">
      <c r="C109" s="9" t="s">
        <v>22</v>
      </c>
      <c r="F109" s="11"/>
    </row>
    <row r="110" spans="4:6" s="9" customFormat="1" ht="21">
      <c r="D110" s="9" t="s">
        <v>7</v>
      </c>
      <c r="E110" s="10">
        <v>100000</v>
      </c>
      <c r="F110" s="11" t="s">
        <v>6</v>
      </c>
    </row>
    <row r="111" spans="1:6" ht="45.75" customHeight="1">
      <c r="A111" s="60" t="s">
        <v>57</v>
      </c>
      <c r="B111" s="60"/>
      <c r="C111" s="60"/>
      <c r="D111" s="60"/>
      <c r="E111" s="60"/>
      <c r="F111" s="60"/>
    </row>
    <row r="112" spans="3:6" s="9" customFormat="1" ht="21">
      <c r="C112" s="9" t="s">
        <v>23</v>
      </c>
      <c r="D112" s="9" t="s">
        <v>7</v>
      </c>
      <c r="E112" s="10">
        <v>2000</v>
      </c>
      <c r="F112" s="11" t="s">
        <v>6</v>
      </c>
    </row>
    <row r="113" spans="1:6" ht="48" customHeight="1">
      <c r="A113" s="61" t="s">
        <v>241</v>
      </c>
      <c r="B113" s="62"/>
      <c r="C113" s="62"/>
      <c r="D113" s="62"/>
      <c r="E113" s="62"/>
      <c r="F113" s="62"/>
    </row>
    <row r="114" spans="3:6" s="9" customFormat="1" ht="21">
      <c r="C114" s="40" t="s">
        <v>24</v>
      </c>
      <c r="D114" s="41" t="s">
        <v>7</v>
      </c>
      <c r="E114" s="31">
        <v>100000</v>
      </c>
      <c r="F114" s="42" t="s">
        <v>6</v>
      </c>
    </row>
    <row r="115" spans="1:6" ht="72" customHeight="1">
      <c r="A115" s="58" t="s">
        <v>58</v>
      </c>
      <c r="B115" s="68"/>
      <c r="C115" s="68"/>
      <c r="D115" s="68"/>
      <c r="E115" s="68"/>
      <c r="F115" s="68"/>
    </row>
    <row r="116" spans="1:6" ht="21">
      <c r="A116" s="18"/>
      <c r="B116" s="19"/>
      <c r="C116" s="19"/>
      <c r="D116" s="19"/>
      <c r="E116" s="19"/>
      <c r="F116" s="19"/>
    </row>
    <row r="117" spans="1:6" ht="21">
      <c r="A117" s="18"/>
      <c r="B117" s="19"/>
      <c r="C117" s="19"/>
      <c r="D117" s="19"/>
      <c r="E117" s="19"/>
      <c r="F117" s="19"/>
    </row>
    <row r="118" spans="1:6" s="9" customFormat="1" ht="21">
      <c r="A118" s="33"/>
      <c r="B118" s="43"/>
      <c r="C118" s="33" t="s">
        <v>25</v>
      </c>
      <c r="D118" s="22" t="s">
        <v>7</v>
      </c>
      <c r="E118" s="44">
        <v>5000</v>
      </c>
      <c r="F118" s="42" t="s">
        <v>6</v>
      </c>
    </row>
    <row r="119" spans="1:6" ht="47.25" customHeight="1">
      <c r="A119" s="58" t="s">
        <v>59</v>
      </c>
      <c r="B119" s="68"/>
      <c r="C119" s="68"/>
      <c r="D119" s="68"/>
      <c r="E119" s="68"/>
      <c r="F119" s="68"/>
    </row>
    <row r="120" spans="3:6" s="9" customFormat="1" ht="21">
      <c r="C120" s="9" t="s">
        <v>77</v>
      </c>
      <c r="D120" s="9" t="s">
        <v>7</v>
      </c>
      <c r="E120" s="10">
        <v>25000</v>
      </c>
      <c r="F120" s="11" t="s">
        <v>6</v>
      </c>
    </row>
    <row r="121" spans="1:6" ht="108.75" customHeight="1">
      <c r="A121" s="58" t="s">
        <v>78</v>
      </c>
      <c r="B121" s="58"/>
      <c r="C121" s="58"/>
      <c r="D121" s="58"/>
      <c r="E121" s="58"/>
      <c r="F121" s="58"/>
    </row>
    <row r="122" spans="1:6" ht="42" customHeight="1">
      <c r="A122" s="58" t="s">
        <v>177</v>
      </c>
      <c r="B122" s="58"/>
      <c r="C122" s="58"/>
      <c r="D122" s="58"/>
      <c r="E122" s="58"/>
      <c r="F122" s="58"/>
    </row>
    <row r="123" spans="1:6" ht="21">
      <c r="A123" s="58" t="s">
        <v>243</v>
      </c>
      <c r="B123" s="58"/>
      <c r="C123" s="58"/>
      <c r="D123" s="58"/>
      <c r="E123" s="58"/>
      <c r="F123" s="58"/>
    </row>
    <row r="124" spans="3:6" s="9" customFormat="1" ht="42">
      <c r="C124" s="45" t="s">
        <v>298</v>
      </c>
      <c r="D124" s="9" t="s">
        <v>7</v>
      </c>
      <c r="E124" s="10">
        <v>100000</v>
      </c>
      <c r="F124" s="11" t="s">
        <v>6</v>
      </c>
    </row>
    <row r="125" spans="1:6" ht="153" customHeight="1">
      <c r="A125" s="58" t="s">
        <v>299</v>
      </c>
      <c r="B125" s="58"/>
      <c r="C125" s="58"/>
      <c r="D125" s="58"/>
      <c r="E125" s="58"/>
      <c r="F125" s="58"/>
    </row>
    <row r="126" spans="1:6" ht="42" customHeight="1">
      <c r="A126" s="58" t="s">
        <v>171</v>
      </c>
      <c r="B126" s="58"/>
      <c r="C126" s="58"/>
      <c r="D126" s="58"/>
      <c r="E126" s="58"/>
      <c r="F126" s="58"/>
    </row>
    <row r="127" spans="1:6" ht="21">
      <c r="A127" s="58" t="s">
        <v>244</v>
      </c>
      <c r="B127" s="58"/>
      <c r="C127" s="58"/>
      <c r="D127" s="58"/>
      <c r="E127" s="58"/>
      <c r="F127" s="58"/>
    </row>
    <row r="128" spans="1:8" ht="23.25">
      <c r="A128" s="18"/>
      <c r="B128" s="22" t="s">
        <v>38</v>
      </c>
      <c r="D128" s="9" t="s">
        <v>5</v>
      </c>
      <c r="E128" s="10">
        <f>SUM(E129)</f>
        <v>2200000</v>
      </c>
      <c r="F128" s="11" t="s">
        <v>6</v>
      </c>
      <c r="H128" s="21"/>
    </row>
    <row r="129" spans="3:8" s="9" customFormat="1" ht="21">
      <c r="C129" s="9" t="s">
        <v>33</v>
      </c>
      <c r="D129" s="9" t="s">
        <v>7</v>
      </c>
      <c r="E129" s="10">
        <v>2200000</v>
      </c>
      <c r="F129" s="11" t="s">
        <v>6</v>
      </c>
      <c r="H129" s="20" t="e">
        <f>10000000-#REF!</f>
        <v>#REF!</v>
      </c>
    </row>
    <row r="130" spans="1:6" ht="21">
      <c r="A130" s="64" t="s">
        <v>60</v>
      </c>
      <c r="B130" s="65"/>
      <c r="C130" s="65"/>
      <c r="D130" s="65"/>
      <c r="E130" s="65"/>
      <c r="F130" s="65"/>
    </row>
    <row r="131" spans="2:6" ht="21">
      <c r="B131" s="9" t="s">
        <v>26</v>
      </c>
      <c r="D131" s="9" t="s">
        <v>5</v>
      </c>
      <c r="E131" s="10">
        <f>SUM(E132+E134+E138+E140+E142+E144+E146+E148+E150+E152)</f>
        <v>1072000</v>
      </c>
      <c r="F131" s="11" t="s">
        <v>6</v>
      </c>
    </row>
    <row r="132" spans="3:6" s="9" customFormat="1" ht="21">
      <c r="C132" s="9" t="s">
        <v>285</v>
      </c>
      <c r="D132" s="9" t="s">
        <v>7</v>
      </c>
      <c r="E132" s="10">
        <v>200000</v>
      </c>
      <c r="F132" s="11" t="s">
        <v>6</v>
      </c>
    </row>
    <row r="133" spans="1:6" ht="44.25" customHeight="1">
      <c r="A133" s="58" t="s">
        <v>61</v>
      </c>
      <c r="B133" s="58"/>
      <c r="C133" s="58"/>
      <c r="D133" s="58"/>
      <c r="E133" s="58"/>
      <c r="F133" s="58"/>
    </row>
    <row r="134" spans="3:6" s="9" customFormat="1" ht="21">
      <c r="C134" s="9" t="s">
        <v>286</v>
      </c>
      <c r="D134" s="9" t="s">
        <v>7</v>
      </c>
      <c r="E134" s="10">
        <v>130000</v>
      </c>
      <c r="F134" s="11" t="s">
        <v>6</v>
      </c>
    </row>
    <row r="135" spans="1:6" ht="21">
      <c r="A135" s="58" t="s">
        <v>62</v>
      </c>
      <c r="B135" s="68"/>
      <c r="C135" s="68"/>
      <c r="D135" s="68"/>
      <c r="E135" s="68"/>
      <c r="F135" s="68"/>
    </row>
    <row r="136" spans="1:6" ht="21">
      <c r="A136" s="18"/>
      <c r="B136" s="19"/>
      <c r="C136" s="19"/>
      <c r="D136" s="19"/>
      <c r="E136" s="19"/>
      <c r="F136" s="19"/>
    </row>
    <row r="137" spans="1:6" ht="21">
      <c r="A137" s="18"/>
      <c r="B137" s="19"/>
      <c r="C137" s="19"/>
      <c r="D137" s="19"/>
      <c r="E137" s="19"/>
      <c r="F137" s="19"/>
    </row>
    <row r="138" spans="3:6" s="9" customFormat="1" ht="21">
      <c r="C138" s="9" t="s">
        <v>287</v>
      </c>
      <c r="D138" s="9" t="s">
        <v>7</v>
      </c>
      <c r="E138" s="10">
        <v>5000</v>
      </c>
      <c r="F138" s="11" t="s">
        <v>6</v>
      </c>
    </row>
    <row r="139" spans="1:6" ht="45.75" customHeight="1">
      <c r="A139" s="58" t="s">
        <v>63</v>
      </c>
      <c r="B139" s="68"/>
      <c r="C139" s="68"/>
      <c r="D139" s="68"/>
      <c r="E139" s="68"/>
      <c r="F139" s="68"/>
    </row>
    <row r="140" spans="3:6" s="9" customFormat="1" ht="21">
      <c r="C140" s="9" t="s">
        <v>288</v>
      </c>
      <c r="D140" s="9" t="s">
        <v>7</v>
      </c>
      <c r="E140" s="10">
        <v>52000</v>
      </c>
      <c r="F140" s="11" t="s">
        <v>6</v>
      </c>
    </row>
    <row r="141" spans="1:6" ht="21">
      <c r="A141" s="58" t="s">
        <v>64</v>
      </c>
      <c r="B141" s="68"/>
      <c r="C141" s="68"/>
      <c r="D141" s="68"/>
      <c r="E141" s="68"/>
      <c r="F141" s="68"/>
    </row>
    <row r="142" spans="3:6" s="9" customFormat="1" ht="21">
      <c r="C142" s="9" t="s">
        <v>289</v>
      </c>
      <c r="D142" s="9" t="s">
        <v>7</v>
      </c>
      <c r="E142" s="10">
        <v>350000</v>
      </c>
      <c r="F142" s="11" t="s">
        <v>6</v>
      </c>
    </row>
    <row r="143" spans="1:6" ht="21">
      <c r="A143" s="58" t="s">
        <v>65</v>
      </c>
      <c r="B143" s="68"/>
      <c r="C143" s="68"/>
      <c r="D143" s="68"/>
      <c r="E143" s="68"/>
      <c r="F143" s="68"/>
    </row>
    <row r="144" spans="3:6" s="9" customFormat="1" ht="21">
      <c r="C144" s="9" t="s">
        <v>290</v>
      </c>
      <c r="D144" s="9" t="s">
        <v>7</v>
      </c>
      <c r="E144" s="10">
        <v>20000</v>
      </c>
      <c r="F144" s="11" t="s">
        <v>6</v>
      </c>
    </row>
    <row r="145" spans="1:6" ht="42.75" customHeight="1">
      <c r="A145" s="58" t="s">
        <v>66</v>
      </c>
      <c r="B145" s="68"/>
      <c r="C145" s="68"/>
      <c r="D145" s="68"/>
      <c r="E145" s="68"/>
      <c r="F145" s="68"/>
    </row>
    <row r="146" spans="3:6" s="9" customFormat="1" ht="21">
      <c r="C146" s="9" t="s">
        <v>291</v>
      </c>
      <c r="D146" s="9" t="s">
        <v>7</v>
      </c>
      <c r="E146" s="10">
        <v>300000</v>
      </c>
      <c r="F146" s="11" t="s">
        <v>6</v>
      </c>
    </row>
    <row r="147" spans="1:6" ht="63" customHeight="1">
      <c r="A147" s="58" t="s">
        <v>67</v>
      </c>
      <c r="B147" s="68"/>
      <c r="C147" s="68"/>
      <c r="D147" s="68"/>
      <c r="E147" s="68"/>
      <c r="F147" s="68"/>
    </row>
    <row r="148" spans="1:6" s="9" customFormat="1" ht="21">
      <c r="A148" s="45"/>
      <c r="B148" s="46"/>
      <c r="C148" s="9" t="s">
        <v>292</v>
      </c>
      <c r="D148" s="9" t="s">
        <v>7</v>
      </c>
      <c r="E148" s="10">
        <v>5000</v>
      </c>
      <c r="F148" s="11" t="s">
        <v>6</v>
      </c>
    </row>
    <row r="149" spans="1:6" ht="21">
      <c r="A149" s="58" t="s">
        <v>68</v>
      </c>
      <c r="B149" s="58"/>
      <c r="C149" s="58"/>
      <c r="D149" s="58"/>
      <c r="E149" s="58"/>
      <c r="F149" s="58"/>
    </row>
    <row r="150" spans="1:6" s="9" customFormat="1" ht="21">
      <c r="A150" s="45"/>
      <c r="B150" s="46"/>
      <c r="C150" s="9" t="s">
        <v>293</v>
      </c>
      <c r="D150" s="9" t="s">
        <v>7</v>
      </c>
      <c r="E150" s="10">
        <v>5000</v>
      </c>
      <c r="F150" s="11" t="s">
        <v>6</v>
      </c>
    </row>
    <row r="151" spans="1:6" ht="21">
      <c r="A151" s="58" t="s">
        <v>69</v>
      </c>
      <c r="B151" s="58"/>
      <c r="C151" s="58"/>
      <c r="D151" s="58"/>
      <c r="E151" s="58"/>
      <c r="F151" s="58"/>
    </row>
    <row r="152" spans="1:6" s="9" customFormat="1" ht="21">
      <c r="A152" s="45"/>
      <c r="B152" s="46"/>
      <c r="C152" s="9" t="s">
        <v>294</v>
      </c>
      <c r="D152" s="9" t="s">
        <v>7</v>
      </c>
      <c r="E152" s="10">
        <v>5000</v>
      </c>
      <c r="F152" s="11" t="s">
        <v>6</v>
      </c>
    </row>
    <row r="153" spans="1:6" ht="21">
      <c r="A153" s="58" t="s">
        <v>70</v>
      </c>
      <c r="B153" s="58"/>
      <c r="C153" s="58"/>
      <c r="D153" s="58"/>
      <c r="E153" s="58"/>
      <c r="F153" s="58"/>
    </row>
    <row r="154" spans="1:6" ht="21">
      <c r="A154" s="23"/>
      <c r="B154" s="9" t="s">
        <v>35</v>
      </c>
      <c r="D154" s="9" t="s">
        <v>5</v>
      </c>
      <c r="E154" s="10">
        <f>(E155)</f>
        <v>2172000</v>
      </c>
      <c r="F154" s="11" t="s">
        <v>6</v>
      </c>
    </row>
    <row r="155" spans="3:6" s="9" customFormat="1" ht="21">
      <c r="C155" s="40" t="s">
        <v>27</v>
      </c>
      <c r="D155" s="9" t="s">
        <v>7</v>
      </c>
      <c r="E155" s="50">
        <v>2172000</v>
      </c>
      <c r="F155" s="11" t="s">
        <v>6</v>
      </c>
    </row>
    <row r="156" spans="1:6" ht="88.5" customHeight="1">
      <c r="A156" s="76" t="s">
        <v>71</v>
      </c>
      <c r="B156" s="77"/>
      <c r="C156" s="77"/>
      <c r="D156" s="77"/>
      <c r="E156" s="77"/>
      <c r="F156" s="77"/>
    </row>
    <row r="157" spans="1:6" ht="21">
      <c r="A157" s="56"/>
      <c r="B157" s="57"/>
      <c r="C157" s="57"/>
      <c r="D157" s="57"/>
      <c r="E157" s="57"/>
      <c r="F157" s="57"/>
    </row>
    <row r="158" spans="1:6" ht="21">
      <c r="A158" s="56"/>
      <c r="B158" s="57"/>
      <c r="C158" s="57"/>
      <c r="D158" s="57"/>
      <c r="E158" s="57"/>
      <c r="F158" s="57"/>
    </row>
    <row r="159" spans="1:6" ht="21">
      <c r="A159" s="56"/>
      <c r="B159" s="57"/>
      <c r="C159" s="57"/>
      <c r="D159" s="57"/>
      <c r="E159" s="57"/>
      <c r="F159" s="57"/>
    </row>
    <row r="160" spans="1:6" ht="21">
      <c r="A160" s="56"/>
      <c r="B160" s="57"/>
      <c r="C160" s="57"/>
      <c r="D160" s="57"/>
      <c r="E160" s="57"/>
      <c r="F160" s="57"/>
    </row>
    <row r="161" spans="1:6" ht="21">
      <c r="A161" s="56"/>
      <c r="B161" s="57"/>
      <c r="C161" s="57"/>
      <c r="D161" s="57"/>
      <c r="E161" s="57"/>
      <c r="F161" s="57"/>
    </row>
    <row r="162" spans="1:6" ht="21">
      <c r="A162" s="56"/>
      <c r="B162" s="57"/>
      <c r="C162" s="57"/>
      <c r="D162" s="57"/>
      <c r="E162" s="57"/>
      <c r="F162" s="57"/>
    </row>
    <row r="163" spans="1:6" ht="21">
      <c r="A163" s="56"/>
      <c r="B163" s="57"/>
      <c r="C163" s="57"/>
      <c r="D163" s="57"/>
      <c r="E163" s="57"/>
      <c r="F163" s="57"/>
    </row>
    <row r="164" spans="1:6" ht="21">
      <c r="A164" s="56"/>
      <c r="B164" s="57"/>
      <c r="C164" s="57"/>
      <c r="D164" s="57"/>
      <c r="E164" s="57"/>
      <c r="F164" s="57"/>
    </row>
    <row r="165" spans="1:6" ht="21">
      <c r="A165" s="56"/>
      <c r="B165" s="57"/>
      <c r="C165" s="57"/>
      <c r="D165" s="57"/>
      <c r="E165" s="57"/>
      <c r="F165" s="57"/>
    </row>
    <row r="166" spans="1:6" s="4" customFormat="1" ht="23.25">
      <c r="A166" s="1"/>
      <c r="B166" s="9" t="s">
        <v>36</v>
      </c>
      <c r="C166" s="9"/>
      <c r="D166" s="9" t="s">
        <v>5</v>
      </c>
      <c r="E166" s="10">
        <f>SUM(E167)</f>
        <v>18493000</v>
      </c>
      <c r="F166" s="11" t="s">
        <v>6</v>
      </c>
    </row>
    <row r="167" spans="1:6" ht="23.25">
      <c r="A167" s="6"/>
      <c r="B167" s="9" t="s">
        <v>28</v>
      </c>
      <c r="D167" s="9" t="s">
        <v>5</v>
      </c>
      <c r="E167" s="10">
        <f>SUM(E168+E235+E293+E326+E482)</f>
        <v>18493000</v>
      </c>
      <c r="F167" s="11" t="s">
        <v>6</v>
      </c>
    </row>
    <row r="168" spans="1:6" ht="21">
      <c r="A168" s="14"/>
      <c r="B168" s="9" t="s">
        <v>29</v>
      </c>
      <c r="D168" s="9" t="s">
        <v>5</v>
      </c>
      <c r="E168" s="10">
        <f>SUM(E169+E178+E196+E205+E226+E187+E214)</f>
        <v>113700</v>
      </c>
      <c r="F168" s="11" t="s">
        <v>6</v>
      </c>
    </row>
    <row r="169" spans="1:6" s="27" customFormat="1" ht="21">
      <c r="A169" s="47"/>
      <c r="B169" s="47"/>
      <c r="C169" s="27" t="s">
        <v>118</v>
      </c>
      <c r="D169" s="27" t="s">
        <v>7</v>
      </c>
      <c r="E169" s="48">
        <v>3000</v>
      </c>
      <c r="F169" s="29" t="s">
        <v>6</v>
      </c>
    </row>
    <row r="170" spans="1:6" ht="25.5" customHeight="1">
      <c r="A170" s="58" t="s">
        <v>119</v>
      </c>
      <c r="B170" s="58"/>
      <c r="C170" s="58"/>
      <c r="D170" s="58"/>
      <c r="E170" s="58"/>
      <c r="F170" s="58"/>
    </row>
    <row r="171" spans="1:6" ht="23.25" customHeight="1">
      <c r="A171" s="18"/>
      <c r="B171" s="18"/>
      <c r="C171" s="59" t="s">
        <v>120</v>
      </c>
      <c r="D171" s="59"/>
      <c r="E171" s="59"/>
      <c r="F171" s="59"/>
    </row>
    <row r="172" spans="1:6" ht="23.25" customHeight="1">
      <c r="A172" s="18"/>
      <c r="B172" s="18"/>
      <c r="C172" s="59" t="s">
        <v>121</v>
      </c>
      <c r="D172" s="59"/>
      <c r="E172" s="59"/>
      <c r="F172" s="59"/>
    </row>
    <row r="173" spans="1:6" ht="23.25" customHeight="1">
      <c r="A173" s="18"/>
      <c r="B173" s="18"/>
      <c r="C173" s="25" t="s">
        <v>122</v>
      </c>
      <c r="D173" s="25"/>
      <c r="E173" s="25"/>
      <c r="F173" s="25"/>
    </row>
    <row r="174" spans="1:6" ht="21">
      <c r="A174" s="18"/>
      <c r="B174" s="18"/>
      <c r="C174" s="59" t="s">
        <v>103</v>
      </c>
      <c r="D174" s="59"/>
      <c r="E174" s="59"/>
      <c r="F174" s="59"/>
    </row>
    <row r="175" spans="1:6" ht="39" customHeight="1">
      <c r="A175" s="59" t="s">
        <v>75</v>
      </c>
      <c r="B175" s="59"/>
      <c r="C175" s="59"/>
      <c r="D175" s="59"/>
      <c r="E175" s="59"/>
      <c r="F175" s="59"/>
    </row>
    <row r="176" spans="1:6" ht="22.5" customHeight="1">
      <c r="A176" s="59" t="s">
        <v>195</v>
      </c>
      <c r="B176" s="59"/>
      <c r="C176" s="59"/>
      <c r="D176" s="59"/>
      <c r="E176" s="59"/>
      <c r="F176" s="59"/>
    </row>
    <row r="177" spans="1:6" ht="21">
      <c r="A177" s="58" t="s">
        <v>245</v>
      </c>
      <c r="B177" s="58"/>
      <c r="C177" s="58"/>
      <c r="D177" s="58"/>
      <c r="E177" s="58"/>
      <c r="F177" s="58"/>
    </row>
    <row r="178" spans="1:6" s="27" customFormat="1" ht="21">
      <c r="A178" s="47"/>
      <c r="B178" s="47"/>
      <c r="C178" s="27" t="s">
        <v>123</v>
      </c>
      <c r="D178" s="27" t="s">
        <v>7</v>
      </c>
      <c r="E178" s="48">
        <v>6000</v>
      </c>
      <c r="F178" s="29" t="s">
        <v>6</v>
      </c>
    </row>
    <row r="179" spans="1:6" ht="47.25" customHeight="1">
      <c r="A179" s="58" t="s">
        <v>124</v>
      </c>
      <c r="B179" s="58"/>
      <c r="C179" s="58"/>
      <c r="D179" s="58"/>
      <c r="E179" s="58"/>
      <c r="F179" s="58"/>
    </row>
    <row r="180" spans="1:6" ht="21">
      <c r="A180" s="18"/>
      <c r="B180" s="18"/>
      <c r="C180" s="59" t="s">
        <v>125</v>
      </c>
      <c r="D180" s="59"/>
      <c r="E180" s="59"/>
      <c r="F180" s="59"/>
    </row>
    <row r="181" spans="1:6" ht="21">
      <c r="A181" s="18"/>
      <c r="B181" s="18"/>
      <c r="C181" s="59" t="s">
        <v>126</v>
      </c>
      <c r="D181" s="59"/>
      <c r="E181" s="59"/>
      <c r="F181" s="59"/>
    </row>
    <row r="182" spans="1:6" ht="21">
      <c r="A182" s="18"/>
      <c r="B182" s="18"/>
      <c r="C182" s="25" t="s">
        <v>127</v>
      </c>
      <c r="D182" s="25"/>
      <c r="E182" s="25"/>
      <c r="F182" s="25"/>
    </row>
    <row r="183" spans="1:6" ht="21">
      <c r="A183" s="18"/>
      <c r="B183" s="18"/>
      <c r="C183" s="59" t="s">
        <v>103</v>
      </c>
      <c r="D183" s="59"/>
      <c r="E183" s="59"/>
      <c r="F183" s="59"/>
    </row>
    <row r="184" spans="1:6" ht="45.75" customHeight="1">
      <c r="A184" s="59" t="s">
        <v>75</v>
      </c>
      <c r="B184" s="59"/>
      <c r="C184" s="59"/>
      <c r="D184" s="59"/>
      <c r="E184" s="59"/>
      <c r="F184" s="59"/>
    </row>
    <row r="185" spans="1:6" ht="22.5" customHeight="1">
      <c r="A185" s="59" t="s">
        <v>195</v>
      </c>
      <c r="B185" s="59"/>
      <c r="C185" s="59"/>
      <c r="D185" s="59"/>
      <c r="E185" s="59"/>
      <c r="F185" s="59"/>
    </row>
    <row r="186" spans="1:6" ht="21">
      <c r="A186" s="58" t="s">
        <v>246</v>
      </c>
      <c r="B186" s="58"/>
      <c r="C186" s="58"/>
      <c r="D186" s="58"/>
      <c r="E186" s="58"/>
      <c r="F186" s="58"/>
    </row>
    <row r="187" spans="1:6" s="27" customFormat="1" ht="21">
      <c r="A187" s="47"/>
      <c r="B187" s="47"/>
      <c r="C187" s="27" t="s">
        <v>196</v>
      </c>
      <c r="D187" s="27" t="s">
        <v>7</v>
      </c>
      <c r="E187" s="48">
        <v>2000</v>
      </c>
      <c r="F187" s="29" t="s">
        <v>6</v>
      </c>
    </row>
    <row r="188" spans="1:6" ht="26.25" customHeight="1">
      <c r="A188" s="58" t="s">
        <v>197</v>
      </c>
      <c r="B188" s="58"/>
      <c r="C188" s="58"/>
      <c r="D188" s="58"/>
      <c r="E188" s="58"/>
      <c r="F188" s="58"/>
    </row>
    <row r="189" spans="1:6" ht="21" customHeight="1">
      <c r="A189" s="18"/>
      <c r="B189" s="18"/>
      <c r="C189" s="18" t="s">
        <v>234</v>
      </c>
      <c r="D189" s="18"/>
      <c r="E189" s="18"/>
      <c r="F189" s="18"/>
    </row>
    <row r="190" spans="1:6" ht="21" customHeight="1">
      <c r="A190" s="18"/>
      <c r="B190" s="18"/>
      <c r="C190" s="18" t="s">
        <v>235</v>
      </c>
      <c r="D190" s="18"/>
      <c r="E190" s="18"/>
      <c r="F190" s="18"/>
    </row>
    <row r="191" spans="1:6" ht="21" customHeight="1">
      <c r="A191" s="18"/>
      <c r="B191" s="18"/>
      <c r="C191" s="18" t="s">
        <v>236</v>
      </c>
      <c r="D191" s="18"/>
      <c r="E191" s="18"/>
      <c r="F191" s="18"/>
    </row>
    <row r="192" spans="1:6" ht="21" customHeight="1">
      <c r="A192" s="18"/>
      <c r="B192" s="18"/>
      <c r="C192" s="59" t="s">
        <v>198</v>
      </c>
      <c r="D192" s="59"/>
      <c r="E192" s="59"/>
      <c r="F192" s="59"/>
    </row>
    <row r="193" spans="1:6" ht="47.25" customHeight="1">
      <c r="A193" s="59" t="s">
        <v>75</v>
      </c>
      <c r="B193" s="59"/>
      <c r="C193" s="59"/>
      <c r="D193" s="59"/>
      <c r="E193" s="59"/>
      <c r="F193" s="59"/>
    </row>
    <row r="194" spans="1:6" ht="22.5" customHeight="1">
      <c r="A194" s="59" t="s">
        <v>195</v>
      </c>
      <c r="B194" s="59"/>
      <c r="C194" s="59"/>
      <c r="D194" s="59"/>
      <c r="E194" s="59"/>
      <c r="F194" s="59"/>
    </row>
    <row r="195" spans="1:6" ht="21">
      <c r="A195" s="58" t="s">
        <v>247</v>
      </c>
      <c r="B195" s="58"/>
      <c r="C195" s="58"/>
      <c r="D195" s="58"/>
      <c r="E195" s="58"/>
      <c r="F195" s="58"/>
    </row>
    <row r="196" spans="1:6" s="27" customFormat="1" ht="21">
      <c r="A196" s="47"/>
      <c r="B196" s="47"/>
      <c r="C196" s="27" t="s">
        <v>128</v>
      </c>
      <c r="D196" s="27" t="s">
        <v>7</v>
      </c>
      <c r="E196" s="48">
        <v>3900</v>
      </c>
      <c r="F196" s="29" t="s">
        <v>6</v>
      </c>
    </row>
    <row r="197" spans="1:6" ht="25.5" customHeight="1">
      <c r="A197" s="58" t="s">
        <v>129</v>
      </c>
      <c r="B197" s="58"/>
      <c r="C197" s="58"/>
      <c r="D197" s="58"/>
      <c r="E197" s="58"/>
      <c r="F197" s="58"/>
    </row>
    <row r="198" spans="1:6" ht="21">
      <c r="A198" s="18"/>
      <c r="B198" s="18"/>
      <c r="C198" s="59" t="s">
        <v>130</v>
      </c>
      <c r="D198" s="59"/>
      <c r="E198" s="59"/>
      <c r="F198" s="59"/>
    </row>
    <row r="199" spans="1:6" ht="21">
      <c r="A199" s="18"/>
      <c r="B199" s="18"/>
      <c r="C199" s="59" t="s">
        <v>131</v>
      </c>
      <c r="D199" s="59"/>
      <c r="E199" s="59"/>
      <c r="F199" s="59"/>
    </row>
    <row r="200" spans="1:6" ht="21">
      <c r="A200" s="18"/>
      <c r="B200" s="18"/>
      <c r="C200" s="25" t="s">
        <v>132</v>
      </c>
      <c r="D200" s="25"/>
      <c r="E200" s="25"/>
      <c r="F200" s="25"/>
    </row>
    <row r="201" spans="1:6" ht="21" customHeight="1">
      <c r="A201" s="18"/>
      <c r="B201" s="18"/>
      <c r="C201" s="59" t="s">
        <v>103</v>
      </c>
      <c r="D201" s="59"/>
      <c r="E201" s="59"/>
      <c r="F201" s="59"/>
    </row>
    <row r="202" spans="1:6" ht="47.25" customHeight="1">
      <c r="A202" s="59" t="s">
        <v>75</v>
      </c>
      <c r="B202" s="59"/>
      <c r="C202" s="59"/>
      <c r="D202" s="59"/>
      <c r="E202" s="59"/>
      <c r="F202" s="59"/>
    </row>
    <row r="203" spans="1:6" ht="22.5" customHeight="1">
      <c r="A203" s="59" t="s">
        <v>195</v>
      </c>
      <c r="B203" s="59"/>
      <c r="C203" s="59"/>
      <c r="D203" s="59"/>
      <c r="E203" s="59"/>
      <c r="F203" s="59"/>
    </row>
    <row r="204" spans="1:6" ht="21">
      <c r="A204" s="58" t="s">
        <v>248</v>
      </c>
      <c r="B204" s="58"/>
      <c r="C204" s="58"/>
      <c r="D204" s="58"/>
      <c r="E204" s="58"/>
      <c r="F204" s="58"/>
    </row>
    <row r="205" spans="1:6" s="27" customFormat="1" ht="21">
      <c r="A205" s="47"/>
      <c r="B205" s="47"/>
      <c r="C205" s="27" t="s">
        <v>135</v>
      </c>
      <c r="D205" s="27" t="s">
        <v>7</v>
      </c>
      <c r="E205" s="48">
        <v>9600</v>
      </c>
      <c r="F205" s="29" t="s">
        <v>6</v>
      </c>
    </row>
    <row r="206" spans="1:6" ht="25.5" customHeight="1">
      <c r="A206" s="58" t="s">
        <v>136</v>
      </c>
      <c r="B206" s="58"/>
      <c r="C206" s="58"/>
      <c r="D206" s="58"/>
      <c r="E206" s="58"/>
      <c r="F206" s="58"/>
    </row>
    <row r="207" spans="1:6" ht="21">
      <c r="A207" s="18"/>
      <c r="B207" s="18"/>
      <c r="C207" s="25" t="s">
        <v>297</v>
      </c>
      <c r="D207" s="25"/>
      <c r="E207" s="25"/>
      <c r="F207" s="25"/>
    </row>
    <row r="208" spans="1:6" ht="21">
      <c r="A208" s="18"/>
      <c r="B208" s="18"/>
      <c r="C208" s="25" t="s">
        <v>137</v>
      </c>
      <c r="D208" s="25"/>
      <c r="E208" s="25"/>
      <c r="F208" s="25"/>
    </row>
    <row r="209" spans="1:6" ht="21">
      <c r="A209" s="18"/>
      <c r="B209" s="18"/>
      <c r="C209" s="25" t="s">
        <v>138</v>
      </c>
      <c r="D209" s="25"/>
      <c r="E209" s="25"/>
      <c r="F209" s="25"/>
    </row>
    <row r="210" spans="1:6" ht="21" customHeight="1">
      <c r="A210" s="18"/>
      <c r="B210" s="18"/>
      <c r="C210" s="59" t="s">
        <v>103</v>
      </c>
      <c r="D210" s="59"/>
      <c r="E210" s="59"/>
      <c r="F210" s="59"/>
    </row>
    <row r="211" spans="1:6" ht="47.25" customHeight="1">
      <c r="A211" s="59" t="s">
        <v>75</v>
      </c>
      <c r="B211" s="59"/>
      <c r="C211" s="59"/>
      <c r="D211" s="59"/>
      <c r="E211" s="59"/>
      <c r="F211" s="59"/>
    </row>
    <row r="212" spans="1:6" ht="22.5" customHeight="1">
      <c r="A212" s="59" t="s">
        <v>195</v>
      </c>
      <c r="B212" s="59"/>
      <c r="C212" s="59"/>
      <c r="D212" s="59"/>
      <c r="E212" s="59"/>
      <c r="F212" s="59"/>
    </row>
    <row r="213" spans="1:6" ht="21">
      <c r="A213" s="58" t="s">
        <v>249</v>
      </c>
      <c r="B213" s="58"/>
      <c r="C213" s="58"/>
      <c r="D213" s="58"/>
      <c r="E213" s="58"/>
      <c r="F213" s="58"/>
    </row>
    <row r="214" spans="1:6" s="27" customFormat="1" ht="21">
      <c r="A214" s="47"/>
      <c r="B214" s="47"/>
      <c r="C214" s="27" t="s">
        <v>199</v>
      </c>
      <c r="D214" s="27" t="s">
        <v>7</v>
      </c>
      <c r="E214" s="48">
        <v>4200</v>
      </c>
      <c r="F214" s="29" t="s">
        <v>6</v>
      </c>
    </row>
    <row r="215" spans="1:6" ht="27.75" customHeight="1">
      <c r="A215" s="58" t="s">
        <v>200</v>
      </c>
      <c r="B215" s="58"/>
      <c r="C215" s="58"/>
      <c r="D215" s="58"/>
      <c r="E215" s="58"/>
      <c r="F215" s="58"/>
    </row>
    <row r="216" spans="1:6" ht="21" customHeight="1">
      <c r="A216" s="18"/>
      <c r="B216" s="18"/>
      <c r="C216" s="18" t="s">
        <v>237</v>
      </c>
      <c r="D216" s="18"/>
      <c r="E216" s="18"/>
      <c r="F216" s="18"/>
    </row>
    <row r="217" spans="1:6" ht="21" customHeight="1">
      <c r="A217" s="18"/>
      <c r="B217" s="18"/>
      <c r="C217" s="18" t="s">
        <v>238</v>
      </c>
      <c r="D217" s="18"/>
      <c r="E217" s="18"/>
      <c r="F217" s="18"/>
    </row>
    <row r="218" spans="1:6" ht="21" customHeight="1">
      <c r="A218" s="18"/>
      <c r="B218" s="18"/>
      <c r="C218" s="59" t="s">
        <v>198</v>
      </c>
      <c r="D218" s="59"/>
      <c r="E218" s="59"/>
      <c r="F218" s="59"/>
    </row>
    <row r="219" spans="1:6" ht="47.25" customHeight="1">
      <c r="A219" s="59" t="s">
        <v>75</v>
      </c>
      <c r="B219" s="59"/>
      <c r="C219" s="59"/>
      <c r="D219" s="59"/>
      <c r="E219" s="59"/>
      <c r="F219" s="59"/>
    </row>
    <row r="220" spans="1:6" ht="22.5" customHeight="1">
      <c r="A220" s="59" t="s">
        <v>195</v>
      </c>
      <c r="B220" s="59"/>
      <c r="C220" s="59"/>
      <c r="D220" s="59"/>
      <c r="E220" s="59"/>
      <c r="F220" s="59"/>
    </row>
    <row r="221" spans="1:6" ht="21">
      <c r="A221" s="58" t="s">
        <v>250</v>
      </c>
      <c r="B221" s="58"/>
      <c r="C221" s="58"/>
      <c r="D221" s="58"/>
      <c r="E221" s="58"/>
      <c r="F221" s="58"/>
    </row>
    <row r="222" spans="1:6" ht="21">
      <c r="A222" s="18"/>
      <c r="B222" s="18"/>
      <c r="C222" s="18"/>
      <c r="D222" s="18"/>
      <c r="E222" s="18"/>
      <c r="F222" s="18"/>
    </row>
    <row r="223" spans="1:6" ht="21">
      <c r="A223" s="18"/>
      <c r="B223" s="18"/>
      <c r="C223" s="18"/>
      <c r="D223" s="18"/>
      <c r="E223" s="18"/>
      <c r="F223" s="18"/>
    </row>
    <row r="224" spans="1:6" ht="21">
      <c r="A224" s="18"/>
      <c r="B224" s="18"/>
      <c r="C224" s="18"/>
      <c r="D224" s="18"/>
      <c r="E224" s="18"/>
      <c r="F224" s="18"/>
    </row>
    <row r="225" spans="1:6" ht="21">
      <c r="A225" s="18"/>
      <c r="B225" s="18"/>
      <c r="C225" s="18"/>
      <c r="D225" s="18"/>
      <c r="E225" s="18"/>
      <c r="F225" s="18"/>
    </row>
    <row r="226" spans="1:6" s="27" customFormat="1" ht="41.25" customHeight="1">
      <c r="A226" s="47"/>
      <c r="B226" s="47"/>
      <c r="C226" s="53" t="s">
        <v>201</v>
      </c>
      <c r="D226" s="27" t="s">
        <v>7</v>
      </c>
      <c r="E226" s="48">
        <v>85000</v>
      </c>
      <c r="F226" s="29" t="s">
        <v>6</v>
      </c>
    </row>
    <row r="227" spans="1:6" ht="45" customHeight="1">
      <c r="A227" s="58" t="s">
        <v>204</v>
      </c>
      <c r="B227" s="58"/>
      <c r="C227" s="58"/>
      <c r="D227" s="58"/>
      <c r="E227" s="58"/>
      <c r="F227" s="58"/>
    </row>
    <row r="228" spans="1:6" s="54" customFormat="1" ht="21" customHeight="1">
      <c r="A228" s="63" t="s">
        <v>134</v>
      </c>
      <c r="B228" s="63"/>
      <c r="C228" s="63"/>
      <c r="D228" s="63"/>
      <c r="E228" s="63"/>
      <c r="F228" s="63"/>
    </row>
    <row r="229" spans="1:6" s="54" customFormat="1" ht="21" customHeight="1">
      <c r="A229" s="63" t="s">
        <v>133</v>
      </c>
      <c r="B229" s="63"/>
      <c r="C229" s="63"/>
      <c r="D229" s="63"/>
      <c r="E229" s="63"/>
      <c r="F229" s="63"/>
    </row>
    <row r="230" spans="1:6" s="54" customFormat="1" ht="42" customHeight="1">
      <c r="A230" s="63" t="s">
        <v>242</v>
      </c>
      <c r="B230" s="63"/>
      <c r="C230" s="63"/>
      <c r="D230" s="63"/>
      <c r="E230" s="63"/>
      <c r="F230" s="63"/>
    </row>
    <row r="231" spans="1:6" ht="25.5" customHeight="1">
      <c r="A231" s="18"/>
      <c r="B231" s="18"/>
      <c r="C231" s="59" t="s">
        <v>103</v>
      </c>
      <c r="D231" s="59"/>
      <c r="E231" s="59"/>
      <c r="F231" s="59"/>
    </row>
    <row r="232" spans="1:6" ht="42.75" customHeight="1">
      <c r="A232" s="59" t="s">
        <v>75</v>
      </c>
      <c r="B232" s="59"/>
      <c r="C232" s="59"/>
      <c r="D232" s="59"/>
      <c r="E232" s="59"/>
      <c r="F232" s="59"/>
    </row>
    <row r="233" spans="1:6" ht="22.5" customHeight="1">
      <c r="A233" s="59" t="s">
        <v>195</v>
      </c>
      <c r="B233" s="59"/>
      <c r="C233" s="59"/>
      <c r="D233" s="59"/>
      <c r="E233" s="59"/>
      <c r="F233" s="59"/>
    </row>
    <row r="234" spans="1:6" ht="21">
      <c r="A234" s="58" t="s">
        <v>251</v>
      </c>
      <c r="B234" s="58"/>
      <c r="C234" s="58"/>
      <c r="D234" s="58"/>
      <c r="E234" s="58"/>
      <c r="F234" s="58"/>
    </row>
    <row r="235" spans="1:6" ht="21">
      <c r="A235" s="14"/>
      <c r="B235" s="9" t="s">
        <v>79</v>
      </c>
      <c r="D235" s="9" t="s">
        <v>5</v>
      </c>
      <c r="E235" s="10">
        <f>SUM(E236+E253+E262+E282)</f>
        <v>11800000</v>
      </c>
      <c r="F235" s="11" t="s">
        <v>6</v>
      </c>
    </row>
    <row r="236" spans="1:6" s="27" customFormat="1" ht="42">
      <c r="A236" s="47"/>
      <c r="B236" s="47"/>
      <c r="C236" s="53" t="s">
        <v>202</v>
      </c>
      <c r="D236" s="27" t="s">
        <v>7</v>
      </c>
      <c r="E236" s="48">
        <v>4500000</v>
      </c>
      <c r="F236" s="29" t="s">
        <v>6</v>
      </c>
    </row>
    <row r="237" spans="1:6" ht="45" customHeight="1">
      <c r="A237" s="58" t="s">
        <v>203</v>
      </c>
      <c r="B237" s="58"/>
      <c r="C237" s="58"/>
      <c r="D237" s="58"/>
      <c r="E237" s="58"/>
      <c r="F237" s="58"/>
    </row>
    <row r="238" spans="1:6" ht="23.25" customHeight="1">
      <c r="A238" s="18"/>
      <c r="B238" s="18"/>
      <c r="C238" s="59" t="s">
        <v>144</v>
      </c>
      <c r="D238" s="59"/>
      <c r="E238" s="59"/>
      <c r="F238" s="59"/>
    </row>
    <row r="239" spans="1:6" ht="23.25" customHeight="1">
      <c r="A239" s="18"/>
      <c r="B239" s="18"/>
      <c r="C239" s="59" t="s">
        <v>82</v>
      </c>
      <c r="D239" s="59"/>
      <c r="E239" s="59"/>
      <c r="F239" s="59"/>
    </row>
    <row r="240" spans="1:6" ht="25.5" customHeight="1">
      <c r="A240" s="18"/>
      <c r="B240" s="18"/>
      <c r="C240" s="59" t="s">
        <v>139</v>
      </c>
      <c r="D240" s="59"/>
      <c r="E240" s="59"/>
      <c r="F240" s="59"/>
    </row>
    <row r="241" spans="1:6" ht="44.25" customHeight="1">
      <c r="A241" s="59" t="s">
        <v>75</v>
      </c>
      <c r="B241" s="59"/>
      <c r="C241" s="59"/>
      <c r="D241" s="59"/>
      <c r="E241" s="59"/>
      <c r="F241" s="59"/>
    </row>
    <row r="242" spans="1:6" ht="22.5" customHeight="1">
      <c r="A242" s="59" t="s">
        <v>81</v>
      </c>
      <c r="B242" s="59"/>
      <c r="C242" s="59"/>
      <c r="D242" s="59"/>
      <c r="E242" s="59"/>
      <c r="F242" s="59"/>
    </row>
    <row r="243" spans="1:6" ht="21">
      <c r="A243" s="58" t="s">
        <v>252</v>
      </c>
      <c r="B243" s="58"/>
      <c r="C243" s="58"/>
      <c r="D243" s="58"/>
      <c r="E243" s="58"/>
      <c r="F243" s="58"/>
    </row>
    <row r="244" spans="1:6" ht="21">
      <c r="A244" s="18"/>
      <c r="B244" s="18"/>
      <c r="C244" s="18"/>
      <c r="D244" s="18"/>
      <c r="E244" s="18"/>
      <c r="F244" s="18"/>
    </row>
    <row r="245" spans="1:6" ht="21">
      <c r="A245" s="18"/>
      <c r="B245" s="18"/>
      <c r="C245" s="18"/>
      <c r="D245" s="18"/>
      <c r="E245" s="18"/>
      <c r="F245" s="18"/>
    </row>
    <row r="246" spans="1:6" ht="21">
      <c r="A246" s="18"/>
      <c r="B246" s="18"/>
      <c r="C246" s="18"/>
      <c r="D246" s="18"/>
      <c r="E246" s="18"/>
      <c r="F246" s="18"/>
    </row>
    <row r="247" spans="1:6" ht="21">
      <c r="A247" s="18"/>
      <c r="B247" s="18"/>
      <c r="C247" s="18"/>
      <c r="D247" s="18"/>
      <c r="E247" s="18"/>
      <c r="F247" s="18"/>
    </row>
    <row r="248" spans="1:6" ht="21">
      <c r="A248" s="18"/>
      <c r="B248" s="18"/>
      <c r="C248" s="18"/>
      <c r="D248" s="18"/>
      <c r="E248" s="18"/>
      <c r="F248" s="18"/>
    </row>
    <row r="249" spans="1:6" ht="21">
      <c r="A249" s="18"/>
      <c r="B249" s="18"/>
      <c r="C249" s="18"/>
      <c r="D249" s="18"/>
      <c r="E249" s="18"/>
      <c r="F249" s="18"/>
    </row>
    <row r="250" spans="1:6" ht="21">
      <c r="A250" s="18"/>
      <c r="B250" s="18"/>
      <c r="C250" s="18"/>
      <c r="D250" s="18"/>
      <c r="E250" s="18"/>
      <c r="F250" s="18"/>
    </row>
    <row r="251" spans="1:6" ht="21">
      <c r="A251" s="18"/>
      <c r="B251" s="18"/>
      <c r="C251" s="18"/>
      <c r="D251" s="18"/>
      <c r="E251" s="18"/>
      <c r="F251" s="18"/>
    </row>
    <row r="252" spans="1:6" ht="21">
      <c r="A252" s="18"/>
      <c r="B252" s="18"/>
      <c r="C252" s="18"/>
      <c r="D252" s="18"/>
      <c r="E252" s="18"/>
      <c r="F252" s="18"/>
    </row>
    <row r="253" spans="1:6" s="27" customFormat="1" ht="21">
      <c r="A253" s="47"/>
      <c r="B253" s="47"/>
      <c r="C253" s="53" t="s">
        <v>181</v>
      </c>
      <c r="D253" s="27" t="s">
        <v>7</v>
      </c>
      <c r="E253" s="48">
        <v>2000000</v>
      </c>
      <c r="F253" s="29" t="s">
        <v>6</v>
      </c>
    </row>
    <row r="254" spans="1:6" ht="45" customHeight="1">
      <c r="A254" s="58" t="s">
        <v>182</v>
      </c>
      <c r="B254" s="58"/>
      <c r="C254" s="58"/>
      <c r="D254" s="58"/>
      <c r="E254" s="58"/>
      <c r="F254" s="58"/>
    </row>
    <row r="255" spans="1:6" ht="21" customHeight="1">
      <c r="A255" s="18"/>
      <c r="B255" s="18"/>
      <c r="C255" s="59" t="s">
        <v>206</v>
      </c>
      <c r="D255" s="59"/>
      <c r="E255" s="59"/>
      <c r="F255" s="59"/>
    </row>
    <row r="256" spans="1:6" ht="21" customHeight="1">
      <c r="A256" s="18"/>
      <c r="B256" s="18"/>
      <c r="C256" s="59" t="s">
        <v>183</v>
      </c>
      <c r="D256" s="59"/>
      <c r="E256" s="59"/>
      <c r="F256" s="59"/>
    </row>
    <row r="257" spans="1:6" ht="21" customHeight="1">
      <c r="A257" s="18"/>
      <c r="B257" s="18"/>
      <c r="C257" s="59" t="s">
        <v>205</v>
      </c>
      <c r="D257" s="59"/>
      <c r="E257" s="59"/>
      <c r="F257" s="59"/>
    </row>
    <row r="258" spans="1:6" ht="21" customHeight="1">
      <c r="A258" s="18"/>
      <c r="B258" s="18"/>
      <c r="C258" s="25" t="s">
        <v>145</v>
      </c>
      <c r="D258" s="25"/>
      <c r="E258" s="25"/>
      <c r="F258" s="25"/>
    </row>
    <row r="259" spans="1:6" ht="44.25" customHeight="1">
      <c r="A259" s="59" t="s">
        <v>75</v>
      </c>
      <c r="B259" s="59"/>
      <c r="C259" s="59"/>
      <c r="D259" s="59"/>
      <c r="E259" s="59"/>
      <c r="F259" s="59"/>
    </row>
    <row r="260" spans="1:6" ht="22.5" customHeight="1">
      <c r="A260" s="59" t="s">
        <v>81</v>
      </c>
      <c r="B260" s="59"/>
      <c r="C260" s="59"/>
      <c r="D260" s="59"/>
      <c r="E260" s="59"/>
      <c r="F260" s="59"/>
    </row>
    <row r="261" spans="1:6" ht="21">
      <c r="A261" s="58" t="s">
        <v>253</v>
      </c>
      <c r="B261" s="58"/>
      <c r="C261" s="58"/>
      <c r="D261" s="58"/>
      <c r="E261" s="58"/>
      <c r="F261" s="58"/>
    </row>
    <row r="262" spans="1:6" s="27" customFormat="1" ht="42">
      <c r="A262" s="47"/>
      <c r="B262" s="47"/>
      <c r="C262" s="53" t="s">
        <v>207</v>
      </c>
      <c r="D262" s="27" t="s">
        <v>7</v>
      </c>
      <c r="E262" s="48">
        <v>4000000</v>
      </c>
      <c r="F262" s="29" t="s">
        <v>6</v>
      </c>
    </row>
    <row r="263" spans="1:6" ht="45" customHeight="1">
      <c r="A263" s="58" t="s">
        <v>143</v>
      </c>
      <c r="B263" s="58"/>
      <c r="C263" s="58"/>
      <c r="D263" s="58"/>
      <c r="E263" s="58"/>
      <c r="F263" s="58"/>
    </row>
    <row r="264" spans="1:6" ht="21" customHeight="1">
      <c r="A264" s="18"/>
      <c r="B264" s="18"/>
      <c r="C264" s="59" t="s">
        <v>144</v>
      </c>
      <c r="D264" s="59"/>
      <c r="E264" s="59"/>
      <c r="F264" s="59"/>
    </row>
    <row r="265" spans="1:6" ht="21" customHeight="1">
      <c r="A265" s="18"/>
      <c r="B265" s="18"/>
      <c r="C265" s="59" t="s">
        <v>82</v>
      </c>
      <c r="D265" s="59"/>
      <c r="E265" s="59"/>
      <c r="F265" s="59"/>
    </row>
    <row r="266" spans="1:6" ht="21" customHeight="1">
      <c r="A266" s="18"/>
      <c r="B266" s="18"/>
      <c r="C266" s="59" t="s">
        <v>205</v>
      </c>
      <c r="D266" s="59"/>
      <c r="E266" s="59"/>
      <c r="F266" s="59"/>
    </row>
    <row r="267" spans="1:6" ht="21" customHeight="1">
      <c r="A267" s="18"/>
      <c r="B267" s="18"/>
      <c r="C267" s="25" t="s">
        <v>140</v>
      </c>
      <c r="D267" s="25"/>
      <c r="E267" s="25"/>
      <c r="F267" s="25"/>
    </row>
    <row r="268" spans="1:6" ht="21" customHeight="1">
      <c r="A268" s="18"/>
      <c r="B268" s="18"/>
      <c r="C268" s="25" t="s">
        <v>141</v>
      </c>
      <c r="D268" s="25"/>
      <c r="E268" s="25"/>
      <c r="F268" s="25"/>
    </row>
    <row r="269" spans="1:6" ht="21" customHeight="1">
      <c r="A269" s="18"/>
      <c r="B269" s="18"/>
      <c r="C269" s="25" t="s">
        <v>142</v>
      </c>
      <c r="D269" s="25"/>
      <c r="E269" s="25"/>
      <c r="F269" s="25"/>
    </row>
    <row r="270" spans="1:6" ht="44.25" customHeight="1">
      <c r="A270" s="59" t="s">
        <v>75</v>
      </c>
      <c r="B270" s="59"/>
      <c r="C270" s="59"/>
      <c r="D270" s="59"/>
      <c r="E270" s="59"/>
      <c r="F270" s="59"/>
    </row>
    <row r="271" spans="1:6" ht="22.5" customHeight="1">
      <c r="A271" s="59" t="s">
        <v>81</v>
      </c>
      <c r="B271" s="59"/>
      <c r="C271" s="59"/>
      <c r="D271" s="59"/>
      <c r="E271" s="59"/>
      <c r="F271" s="59"/>
    </row>
    <row r="272" spans="1:6" ht="21">
      <c r="A272" s="58" t="s">
        <v>254</v>
      </c>
      <c r="B272" s="58"/>
      <c r="C272" s="58"/>
      <c r="D272" s="58"/>
      <c r="E272" s="58"/>
      <c r="F272" s="58"/>
    </row>
    <row r="273" spans="1:6" ht="21">
      <c r="A273" s="18"/>
      <c r="B273" s="18"/>
      <c r="C273" s="18"/>
      <c r="D273" s="18"/>
      <c r="E273" s="18"/>
      <c r="F273" s="18"/>
    </row>
    <row r="274" spans="1:6" ht="21">
      <c r="A274" s="18"/>
      <c r="B274" s="18"/>
      <c r="C274" s="18"/>
      <c r="D274" s="18"/>
      <c r="E274" s="18"/>
      <c r="F274" s="18"/>
    </row>
    <row r="275" spans="1:6" ht="21">
      <c r="A275" s="18"/>
      <c r="B275" s="18"/>
      <c r="C275" s="18"/>
      <c r="D275" s="18"/>
      <c r="E275" s="18"/>
      <c r="F275" s="18"/>
    </row>
    <row r="276" spans="1:6" ht="21">
      <c r="A276" s="18"/>
      <c r="B276" s="18"/>
      <c r="C276" s="18"/>
      <c r="D276" s="18"/>
      <c r="E276" s="18"/>
      <c r="F276" s="18"/>
    </row>
    <row r="277" spans="1:6" ht="21">
      <c r="A277" s="18"/>
      <c r="B277" s="18"/>
      <c r="C277" s="18"/>
      <c r="D277" s="18"/>
      <c r="E277" s="18"/>
      <c r="F277" s="18"/>
    </row>
    <row r="278" spans="1:6" ht="21">
      <c r="A278" s="18"/>
      <c r="B278" s="18"/>
      <c r="C278" s="18"/>
      <c r="D278" s="18"/>
      <c r="E278" s="18"/>
      <c r="F278" s="18"/>
    </row>
    <row r="279" spans="1:6" ht="21">
      <c r="A279" s="18"/>
      <c r="B279" s="18"/>
      <c r="C279" s="18"/>
      <c r="D279" s="18"/>
      <c r="E279" s="18"/>
      <c r="F279" s="18"/>
    </row>
    <row r="280" spans="1:6" ht="21">
      <c r="A280" s="18"/>
      <c r="B280" s="18"/>
      <c r="C280" s="18"/>
      <c r="D280" s="18"/>
      <c r="E280" s="18"/>
      <c r="F280" s="18"/>
    </row>
    <row r="281" spans="1:6" ht="21">
      <c r="A281" s="18"/>
      <c r="B281" s="18"/>
      <c r="C281" s="18"/>
      <c r="D281" s="18"/>
      <c r="E281" s="18"/>
      <c r="F281" s="18"/>
    </row>
    <row r="282" spans="1:6" s="27" customFormat="1" ht="42">
      <c r="A282" s="47"/>
      <c r="B282" s="47"/>
      <c r="C282" s="53" t="s">
        <v>208</v>
      </c>
      <c r="D282" s="27" t="s">
        <v>7</v>
      </c>
      <c r="E282" s="48">
        <v>1300000</v>
      </c>
      <c r="F282" s="29" t="s">
        <v>6</v>
      </c>
    </row>
    <row r="283" spans="1:6" ht="45" customHeight="1">
      <c r="A283" s="58" t="s">
        <v>209</v>
      </c>
      <c r="B283" s="58"/>
      <c r="C283" s="58"/>
      <c r="D283" s="58"/>
      <c r="E283" s="58"/>
      <c r="F283" s="58"/>
    </row>
    <row r="284" spans="1:6" ht="21" customHeight="1">
      <c r="A284" s="18"/>
      <c r="B284" s="18"/>
      <c r="C284" s="59" t="s">
        <v>184</v>
      </c>
      <c r="D284" s="59"/>
      <c r="E284" s="59"/>
      <c r="F284" s="59"/>
    </row>
    <row r="285" spans="1:6" ht="21" customHeight="1">
      <c r="A285" s="18"/>
      <c r="B285" s="18"/>
      <c r="C285" s="59" t="s">
        <v>185</v>
      </c>
      <c r="D285" s="59"/>
      <c r="E285" s="59"/>
      <c r="F285" s="59"/>
    </row>
    <row r="286" spans="1:6" ht="21" customHeight="1">
      <c r="A286" s="18"/>
      <c r="B286" s="18"/>
      <c r="C286" s="59" t="s">
        <v>205</v>
      </c>
      <c r="D286" s="59"/>
      <c r="E286" s="59"/>
      <c r="F286" s="59"/>
    </row>
    <row r="287" spans="1:6" ht="21" customHeight="1">
      <c r="A287" s="18"/>
      <c r="B287" s="18"/>
      <c r="C287" s="25" t="s">
        <v>186</v>
      </c>
      <c r="D287" s="25"/>
      <c r="E287" s="25"/>
      <c r="F287" s="25"/>
    </row>
    <row r="288" spans="1:6" ht="21" customHeight="1">
      <c r="A288" s="18"/>
      <c r="B288" s="18"/>
      <c r="C288" s="25" t="s">
        <v>187</v>
      </c>
      <c r="D288" s="25"/>
      <c r="E288" s="25"/>
      <c r="F288" s="25"/>
    </row>
    <row r="289" spans="1:6" ht="21" customHeight="1">
      <c r="A289" s="18"/>
      <c r="B289" s="18"/>
      <c r="C289" s="25" t="s">
        <v>142</v>
      </c>
      <c r="D289" s="25"/>
      <c r="E289" s="25"/>
      <c r="F289" s="25"/>
    </row>
    <row r="290" spans="1:6" ht="44.25" customHeight="1">
      <c r="A290" s="59" t="s">
        <v>75</v>
      </c>
      <c r="B290" s="59"/>
      <c r="C290" s="59"/>
      <c r="D290" s="59"/>
      <c r="E290" s="59"/>
      <c r="F290" s="59"/>
    </row>
    <row r="291" spans="1:6" ht="22.5" customHeight="1">
      <c r="A291" s="59" t="s">
        <v>81</v>
      </c>
      <c r="B291" s="59"/>
      <c r="C291" s="59"/>
      <c r="D291" s="59"/>
      <c r="E291" s="59"/>
      <c r="F291" s="59"/>
    </row>
    <row r="292" spans="1:6" ht="21">
      <c r="A292" s="58" t="s">
        <v>255</v>
      </c>
      <c r="B292" s="58"/>
      <c r="C292" s="58"/>
      <c r="D292" s="58"/>
      <c r="E292" s="58"/>
      <c r="F292" s="58"/>
    </row>
    <row r="293" spans="1:6" s="24" customFormat="1" ht="21">
      <c r="A293" s="27"/>
      <c r="B293" s="26" t="s">
        <v>80</v>
      </c>
      <c r="D293" s="27" t="s">
        <v>5</v>
      </c>
      <c r="E293" s="28">
        <f>SUM(E294+E310+E318)</f>
        <v>5642000</v>
      </c>
      <c r="F293" s="29" t="s">
        <v>6</v>
      </c>
    </row>
    <row r="294" spans="1:6" s="27" customFormat="1" ht="42">
      <c r="A294" s="47"/>
      <c r="B294" s="47"/>
      <c r="C294" s="53" t="s">
        <v>178</v>
      </c>
      <c r="D294" s="27" t="s">
        <v>7</v>
      </c>
      <c r="E294" s="48">
        <v>12000</v>
      </c>
      <c r="F294" s="29" t="s">
        <v>6</v>
      </c>
    </row>
    <row r="295" spans="1:6" ht="50.25" customHeight="1">
      <c r="A295" s="58" t="s">
        <v>210</v>
      </c>
      <c r="B295" s="58"/>
      <c r="C295" s="58"/>
      <c r="D295" s="58"/>
      <c r="E295" s="58"/>
      <c r="F295" s="58"/>
    </row>
    <row r="296" spans="1:6" ht="21" customHeight="1">
      <c r="A296" s="18"/>
      <c r="B296" s="18"/>
      <c r="C296" s="59" t="s">
        <v>179</v>
      </c>
      <c r="D296" s="59"/>
      <c r="E296" s="59"/>
      <c r="F296" s="59"/>
    </row>
    <row r="297" spans="1:6" ht="21" customHeight="1">
      <c r="A297" s="18"/>
      <c r="B297" s="18"/>
      <c r="C297" s="59" t="s">
        <v>180</v>
      </c>
      <c r="D297" s="59"/>
      <c r="E297" s="59"/>
      <c r="F297" s="59"/>
    </row>
    <row r="298" spans="1:6" ht="21" customHeight="1">
      <c r="A298" s="18"/>
      <c r="B298" s="18"/>
      <c r="C298" s="25" t="s">
        <v>103</v>
      </c>
      <c r="D298" s="25"/>
      <c r="E298" s="25"/>
      <c r="F298" s="25"/>
    </row>
    <row r="299" spans="1:6" ht="44.25" customHeight="1">
      <c r="A299" s="59" t="s">
        <v>75</v>
      </c>
      <c r="B299" s="59"/>
      <c r="C299" s="59"/>
      <c r="D299" s="59"/>
      <c r="E299" s="59"/>
      <c r="F299" s="59"/>
    </row>
    <row r="300" spans="1:6" ht="22.5" customHeight="1">
      <c r="A300" s="59" t="s">
        <v>195</v>
      </c>
      <c r="B300" s="59"/>
      <c r="C300" s="59"/>
      <c r="D300" s="59"/>
      <c r="E300" s="59"/>
      <c r="F300" s="59"/>
    </row>
    <row r="301" spans="1:6" ht="21">
      <c r="A301" s="58" t="s">
        <v>300</v>
      </c>
      <c r="B301" s="58"/>
      <c r="C301" s="58"/>
      <c r="D301" s="58"/>
      <c r="E301" s="58"/>
      <c r="F301" s="58"/>
    </row>
    <row r="302" spans="1:6" ht="21">
      <c r="A302" s="18"/>
      <c r="B302" s="18"/>
      <c r="C302" s="18"/>
      <c r="D302" s="18"/>
      <c r="E302" s="18"/>
      <c r="F302" s="18"/>
    </row>
    <row r="303" spans="1:6" ht="21">
      <c r="A303" s="18"/>
      <c r="B303" s="18"/>
      <c r="C303" s="18"/>
      <c r="D303" s="18"/>
      <c r="E303" s="18"/>
      <c r="F303" s="18"/>
    </row>
    <row r="304" spans="1:6" ht="21">
      <c r="A304" s="18"/>
      <c r="B304" s="18"/>
      <c r="C304" s="18"/>
      <c r="D304" s="18"/>
      <c r="E304" s="18"/>
      <c r="F304" s="18"/>
    </row>
    <row r="305" spans="1:6" ht="21">
      <c r="A305" s="18"/>
      <c r="B305" s="18"/>
      <c r="C305" s="18"/>
      <c r="D305" s="18"/>
      <c r="E305" s="18"/>
      <c r="F305" s="18"/>
    </row>
    <row r="306" spans="1:6" ht="21">
      <c r="A306" s="18"/>
      <c r="B306" s="18"/>
      <c r="C306" s="18"/>
      <c r="D306" s="18"/>
      <c r="E306" s="18"/>
      <c r="F306" s="18"/>
    </row>
    <row r="307" spans="1:6" ht="21">
      <c r="A307" s="18"/>
      <c r="B307" s="18"/>
      <c r="C307" s="18"/>
      <c r="D307" s="18"/>
      <c r="E307" s="18"/>
      <c r="F307" s="18"/>
    </row>
    <row r="308" spans="1:6" ht="21">
      <c r="A308" s="18"/>
      <c r="B308" s="18"/>
      <c r="C308" s="18"/>
      <c r="D308" s="18"/>
      <c r="E308" s="18"/>
      <c r="F308" s="18"/>
    </row>
    <row r="309" spans="1:6" ht="21">
      <c r="A309" s="18"/>
      <c r="B309" s="18"/>
      <c r="C309" s="18"/>
      <c r="D309" s="18"/>
      <c r="E309" s="18"/>
      <c r="F309" s="18"/>
    </row>
    <row r="310" spans="1:6" s="27" customFormat="1" ht="42">
      <c r="A310" s="47"/>
      <c r="B310" s="47"/>
      <c r="C310" s="53" t="s">
        <v>188</v>
      </c>
      <c r="D310" s="27" t="s">
        <v>7</v>
      </c>
      <c r="E310" s="48">
        <v>130000</v>
      </c>
      <c r="F310" s="29" t="s">
        <v>6</v>
      </c>
    </row>
    <row r="311" spans="1:6" ht="48" customHeight="1">
      <c r="A311" s="58" t="s">
        <v>189</v>
      </c>
      <c r="B311" s="58"/>
      <c r="C311" s="58"/>
      <c r="D311" s="58"/>
      <c r="E311" s="58"/>
      <c r="F311" s="58"/>
    </row>
    <row r="312" spans="1:6" ht="21" customHeight="1">
      <c r="A312" s="18"/>
      <c r="B312" s="18"/>
      <c r="C312" s="59" t="s">
        <v>211</v>
      </c>
      <c r="D312" s="59"/>
      <c r="E312" s="59"/>
      <c r="F312" s="59"/>
    </row>
    <row r="313" spans="1:6" ht="21" customHeight="1">
      <c r="A313" s="18"/>
      <c r="B313" s="18"/>
      <c r="C313" s="59" t="s">
        <v>212</v>
      </c>
      <c r="D313" s="59"/>
      <c r="E313" s="59"/>
      <c r="F313" s="59"/>
    </row>
    <row r="314" spans="1:6" ht="21" customHeight="1">
      <c r="A314" s="18"/>
      <c r="B314" s="18"/>
      <c r="C314" s="59" t="s">
        <v>213</v>
      </c>
      <c r="D314" s="59"/>
      <c r="E314" s="59"/>
      <c r="F314" s="59"/>
    </row>
    <row r="315" spans="1:6" ht="44.25" customHeight="1">
      <c r="A315" s="59" t="s">
        <v>75</v>
      </c>
      <c r="B315" s="59"/>
      <c r="C315" s="59"/>
      <c r="D315" s="59"/>
      <c r="E315" s="59"/>
      <c r="F315" s="59"/>
    </row>
    <row r="316" spans="1:6" ht="22.5" customHeight="1">
      <c r="A316" s="59" t="s">
        <v>76</v>
      </c>
      <c r="B316" s="59"/>
      <c r="C316" s="59"/>
      <c r="D316" s="59"/>
      <c r="E316" s="59"/>
      <c r="F316" s="59"/>
    </row>
    <row r="317" spans="1:6" ht="21">
      <c r="A317" s="58" t="s">
        <v>256</v>
      </c>
      <c r="B317" s="58"/>
      <c r="C317" s="58"/>
      <c r="D317" s="58"/>
      <c r="E317" s="58"/>
      <c r="F317" s="58"/>
    </row>
    <row r="318" spans="1:6" s="27" customFormat="1" ht="21">
      <c r="A318" s="47"/>
      <c r="B318" s="47"/>
      <c r="C318" s="53" t="s">
        <v>214</v>
      </c>
      <c r="D318" s="27" t="s">
        <v>7</v>
      </c>
      <c r="E318" s="48">
        <v>5500000</v>
      </c>
      <c r="F318" s="29" t="s">
        <v>6</v>
      </c>
    </row>
    <row r="319" spans="1:6" ht="30" customHeight="1">
      <c r="A319" s="58" t="s">
        <v>215</v>
      </c>
      <c r="B319" s="58"/>
      <c r="C319" s="58"/>
      <c r="D319" s="58"/>
      <c r="E319" s="58"/>
      <c r="F319" s="58"/>
    </row>
    <row r="320" spans="1:6" ht="44.25" customHeight="1">
      <c r="A320" s="18"/>
      <c r="B320" s="18"/>
      <c r="C320" s="59" t="s">
        <v>283</v>
      </c>
      <c r="D320" s="59"/>
      <c r="E320" s="59"/>
      <c r="F320" s="59"/>
    </row>
    <row r="321" spans="1:6" ht="21" customHeight="1">
      <c r="A321" s="18"/>
      <c r="B321" s="18"/>
      <c r="C321" s="59" t="s">
        <v>273</v>
      </c>
      <c r="D321" s="59"/>
      <c r="E321" s="59"/>
      <c r="F321" s="59"/>
    </row>
    <row r="322" spans="1:6" ht="21" customHeight="1">
      <c r="A322" s="18"/>
      <c r="B322" s="18"/>
      <c r="C322" s="59" t="s">
        <v>216</v>
      </c>
      <c r="D322" s="59"/>
      <c r="E322" s="59"/>
      <c r="F322" s="59"/>
    </row>
    <row r="323" spans="1:6" ht="44.25" customHeight="1">
      <c r="A323" s="59" t="s">
        <v>75</v>
      </c>
      <c r="B323" s="59"/>
      <c r="C323" s="59"/>
      <c r="D323" s="59"/>
      <c r="E323" s="59"/>
      <c r="F323" s="59"/>
    </row>
    <row r="324" spans="1:6" ht="22.5" customHeight="1">
      <c r="A324" s="59" t="s">
        <v>195</v>
      </c>
      <c r="B324" s="59"/>
      <c r="C324" s="59"/>
      <c r="D324" s="59"/>
      <c r="E324" s="59"/>
      <c r="F324" s="59"/>
    </row>
    <row r="325" spans="1:6" ht="21">
      <c r="A325" s="58" t="s">
        <v>257</v>
      </c>
      <c r="B325" s="58"/>
      <c r="C325" s="58"/>
      <c r="D325" s="58"/>
      <c r="E325" s="58"/>
      <c r="F325" s="58"/>
    </row>
    <row r="326" spans="1:6" s="24" customFormat="1" ht="21">
      <c r="A326" s="27"/>
      <c r="B326" s="26" t="s">
        <v>30</v>
      </c>
      <c r="D326" s="27" t="s">
        <v>5</v>
      </c>
      <c r="E326" s="28">
        <f>SUM(E327+E335+E341+E350+E360+E368+E385+E393+E412+E424+E441+E449+E455+E466+E472)</f>
        <v>837300</v>
      </c>
      <c r="F326" s="29" t="s">
        <v>6</v>
      </c>
    </row>
    <row r="327" spans="1:6" s="27" customFormat="1" ht="21">
      <c r="A327" s="47"/>
      <c r="B327" s="47"/>
      <c r="C327" s="53" t="s">
        <v>217</v>
      </c>
      <c r="D327" s="27" t="s">
        <v>7</v>
      </c>
      <c r="E327" s="48">
        <v>51000</v>
      </c>
      <c r="F327" s="29" t="s">
        <v>6</v>
      </c>
    </row>
    <row r="328" spans="1:6" ht="65.25" customHeight="1">
      <c r="A328" s="58" t="s">
        <v>278</v>
      </c>
      <c r="B328" s="58"/>
      <c r="C328" s="58"/>
      <c r="D328" s="58"/>
      <c r="E328" s="58"/>
      <c r="F328" s="58"/>
    </row>
    <row r="329" spans="1:6" ht="21">
      <c r="A329" s="18"/>
      <c r="B329" s="18"/>
      <c r="C329" s="59" t="s">
        <v>85</v>
      </c>
      <c r="D329" s="59"/>
      <c r="E329" s="59"/>
      <c r="F329" s="59"/>
    </row>
    <row r="330" spans="1:6" ht="21">
      <c r="A330" s="18"/>
      <c r="B330" s="18"/>
      <c r="C330" s="25" t="s">
        <v>279</v>
      </c>
      <c r="D330" s="25"/>
      <c r="E330" s="25"/>
      <c r="F330" s="25"/>
    </row>
    <row r="331" spans="1:6" ht="21">
      <c r="A331" s="18"/>
      <c r="B331" s="18"/>
      <c r="C331" s="25" t="s">
        <v>280</v>
      </c>
      <c r="D331" s="25"/>
      <c r="E331" s="25"/>
      <c r="F331" s="25"/>
    </row>
    <row r="332" spans="1:6" ht="44.25" customHeight="1">
      <c r="A332" s="59" t="s">
        <v>84</v>
      </c>
      <c r="B332" s="59"/>
      <c r="C332" s="59"/>
      <c r="D332" s="59"/>
      <c r="E332" s="59"/>
      <c r="F332" s="59"/>
    </row>
    <row r="333" spans="1:6" ht="22.5" customHeight="1">
      <c r="A333" s="59" t="s">
        <v>195</v>
      </c>
      <c r="B333" s="59"/>
      <c r="C333" s="59"/>
      <c r="D333" s="59"/>
      <c r="E333" s="59"/>
      <c r="F333" s="59"/>
    </row>
    <row r="334" spans="1:6" ht="47.25" customHeight="1">
      <c r="A334" s="58" t="s">
        <v>281</v>
      </c>
      <c r="B334" s="58"/>
      <c r="C334" s="58"/>
      <c r="D334" s="58"/>
      <c r="E334" s="58"/>
      <c r="F334" s="58"/>
    </row>
    <row r="335" spans="1:6" s="27" customFormat="1" ht="42">
      <c r="A335" s="47"/>
      <c r="B335" s="47"/>
      <c r="C335" s="53" t="s">
        <v>218</v>
      </c>
      <c r="D335" s="27" t="s">
        <v>7</v>
      </c>
      <c r="E335" s="48">
        <v>46000</v>
      </c>
      <c r="F335" s="29" t="s">
        <v>6</v>
      </c>
    </row>
    <row r="336" spans="1:6" ht="64.5" customHeight="1">
      <c r="A336" s="58" t="s">
        <v>219</v>
      </c>
      <c r="B336" s="58"/>
      <c r="C336" s="58"/>
      <c r="D336" s="58"/>
      <c r="E336" s="58"/>
      <c r="F336" s="58"/>
    </row>
    <row r="337" spans="1:6" ht="21">
      <c r="A337" s="18"/>
      <c r="B337" s="18"/>
      <c r="C337" s="59" t="s">
        <v>168</v>
      </c>
      <c r="D337" s="59"/>
      <c r="E337" s="59"/>
      <c r="F337" s="59"/>
    </row>
    <row r="338" spans="1:6" ht="44.25" customHeight="1">
      <c r="A338" s="59" t="s">
        <v>84</v>
      </c>
      <c r="B338" s="59"/>
      <c r="C338" s="59"/>
      <c r="D338" s="59"/>
      <c r="E338" s="59"/>
      <c r="F338" s="59"/>
    </row>
    <row r="339" spans="1:6" ht="22.5" customHeight="1">
      <c r="A339" s="59" t="s">
        <v>195</v>
      </c>
      <c r="B339" s="59"/>
      <c r="C339" s="59"/>
      <c r="D339" s="59"/>
      <c r="E339" s="59"/>
      <c r="F339" s="59"/>
    </row>
    <row r="340" spans="1:6" ht="21">
      <c r="A340" s="58" t="s">
        <v>258</v>
      </c>
      <c r="B340" s="58"/>
      <c r="C340" s="58"/>
      <c r="D340" s="58"/>
      <c r="E340" s="58"/>
      <c r="F340" s="58"/>
    </row>
    <row r="341" spans="1:6" s="27" customFormat="1" ht="21">
      <c r="A341" s="47"/>
      <c r="B341" s="47"/>
      <c r="C341" s="53" t="s">
        <v>146</v>
      </c>
      <c r="D341" s="27" t="s">
        <v>7</v>
      </c>
      <c r="E341" s="48">
        <v>18000</v>
      </c>
      <c r="F341" s="29" t="s">
        <v>6</v>
      </c>
    </row>
    <row r="342" spans="1:6" ht="21.75" customHeight="1">
      <c r="A342" s="58" t="s">
        <v>147</v>
      </c>
      <c r="B342" s="58"/>
      <c r="C342" s="58"/>
      <c r="D342" s="58"/>
      <c r="E342" s="58"/>
      <c r="F342" s="58"/>
    </row>
    <row r="343" spans="1:6" ht="21.75" customHeight="1">
      <c r="A343" s="18"/>
      <c r="B343" s="18"/>
      <c r="C343" s="18" t="s">
        <v>148</v>
      </c>
      <c r="D343" s="18"/>
      <c r="E343" s="18"/>
      <c r="F343" s="18"/>
    </row>
    <row r="344" spans="1:6" ht="21.75" customHeight="1">
      <c r="A344" s="18"/>
      <c r="B344" s="18"/>
      <c r="C344" s="18" t="s">
        <v>149</v>
      </c>
      <c r="D344" s="18"/>
      <c r="E344" s="18"/>
      <c r="F344" s="18"/>
    </row>
    <row r="345" spans="1:6" ht="21.75" customHeight="1">
      <c r="A345" s="18"/>
      <c r="B345" s="18"/>
      <c r="C345" s="18" t="s">
        <v>150</v>
      </c>
      <c r="D345" s="18"/>
      <c r="E345" s="18"/>
      <c r="F345" s="18"/>
    </row>
    <row r="346" spans="1:6" ht="21">
      <c r="A346" s="18"/>
      <c r="B346" s="18"/>
      <c r="C346" s="59" t="s">
        <v>168</v>
      </c>
      <c r="D346" s="59"/>
      <c r="E346" s="59"/>
      <c r="F346" s="59"/>
    </row>
    <row r="347" spans="1:6" ht="44.25" customHeight="1">
      <c r="A347" s="59" t="s">
        <v>83</v>
      </c>
      <c r="B347" s="59"/>
      <c r="C347" s="59"/>
      <c r="D347" s="59"/>
      <c r="E347" s="59"/>
      <c r="F347" s="59"/>
    </row>
    <row r="348" spans="1:6" ht="22.5" customHeight="1">
      <c r="A348" s="59" t="s">
        <v>195</v>
      </c>
      <c r="B348" s="59"/>
      <c r="C348" s="59"/>
      <c r="D348" s="59"/>
      <c r="E348" s="59"/>
      <c r="F348" s="59"/>
    </row>
    <row r="349" spans="1:6" ht="21">
      <c r="A349" s="58" t="s">
        <v>259</v>
      </c>
      <c r="B349" s="58"/>
      <c r="C349" s="58"/>
      <c r="D349" s="58"/>
      <c r="E349" s="58"/>
      <c r="F349" s="58"/>
    </row>
    <row r="350" spans="1:6" s="27" customFormat="1" ht="42">
      <c r="A350" s="47"/>
      <c r="B350" s="47"/>
      <c r="C350" s="53" t="s">
        <v>151</v>
      </c>
      <c r="D350" s="27" t="s">
        <v>7</v>
      </c>
      <c r="E350" s="48">
        <v>30000</v>
      </c>
      <c r="F350" s="29" t="s">
        <v>6</v>
      </c>
    </row>
    <row r="351" spans="1:6" ht="54" customHeight="1">
      <c r="A351" s="58" t="s">
        <v>152</v>
      </c>
      <c r="B351" s="58"/>
      <c r="C351" s="58"/>
      <c r="D351" s="58"/>
      <c r="E351" s="58"/>
      <c r="F351" s="58"/>
    </row>
    <row r="352" spans="1:6" ht="21">
      <c r="A352" s="18"/>
      <c r="B352" s="18"/>
      <c r="C352" s="59" t="s">
        <v>168</v>
      </c>
      <c r="D352" s="59"/>
      <c r="E352" s="59"/>
      <c r="F352" s="59"/>
    </row>
    <row r="353" spans="1:6" ht="44.25" customHeight="1">
      <c r="A353" s="59" t="s">
        <v>84</v>
      </c>
      <c r="B353" s="59"/>
      <c r="C353" s="59"/>
      <c r="D353" s="59"/>
      <c r="E353" s="59"/>
      <c r="F353" s="59"/>
    </row>
    <row r="354" spans="1:6" ht="22.5" customHeight="1">
      <c r="A354" s="59" t="s">
        <v>195</v>
      </c>
      <c r="B354" s="59"/>
      <c r="C354" s="59"/>
      <c r="D354" s="59"/>
      <c r="E354" s="59"/>
      <c r="F354" s="59"/>
    </row>
    <row r="355" spans="1:6" ht="21">
      <c r="A355" s="58" t="s">
        <v>260</v>
      </c>
      <c r="B355" s="58"/>
      <c r="C355" s="58"/>
      <c r="D355" s="58"/>
      <c r="E355" s="58"/>
      <c r="F355" s="58"/>
    </row>
    <row r="356" spans="1:6" ht="21">
      <c r="A356" s="18"/>
      <c r="B356" s="18"/>
      <c r="C356" s="18"/>
      <c r="D356" s="18"/>
      <c r="E356" s="18"/>
      <c r="F356" s="18"/>
    </row>
    <row r="357" spans="1:6" ht="21">
      <c r="A357" s="18"/>
      <c r="B357" s="18"/>
      <c r="C357" s="18"/>
      <c r="D357" s="18"/>
      <c r="E357" s="18"/>
      <c r="F357" s="18"/>
    </row>
    <row r="358" spans="1:6" ht="21">
      <c r="A358" s="18"/>
      <c r="B358" s="18"/>
      <c r="C358" s="18"/>
      <c r="D358" s="18"/>
      <c r="E358" s="18"/>
      <c r="F358" s="18"/>
    </row>
    <row r="359" spans="1:6" ht="21">
      <c r="A359" s="18"/>
      <c r="B359" s="18"/>
      <c r="C359" s="18"/>
      <c r="D359" s="18"/>
      <c r="E359" s="18"/>
      <c r="F359" s="18"/>
    </row>
    <row r="360" spans="1:6" s="27" customFormat="1" ht="42">
      <c r="A360" s="47"/>
      <c r="B360" s="47"/>
      <c r="C360" s="55" t="s">
        <v>220</v>
      </c>
      <c r="D360" s="27" t="s">
        <v>7</v>
      </c>
      <c r="E360" s="48">
        <v>24000</v>
      </c>
      <c r="F360" s="29" t="s">
        <v>6</v>
      </c>
    </row>
    <row r="361" spans="1:6" ht="63" customHeight="1">
      <c r="A361" s="58" t="s">
        <v>221</v>
      </c>
      <c r="B361" s="58"/>
      <c r="C361" s="58"/>
      <c r="D361" s="58"/>
      <c r="E361" s="58"/>
      <c r="F361" s="58"/>
    </row>
    <row r="362" spans="1:6" ht="21">
      <c r="A362" s="18"/>
      <c r="B362" s="18"/>
      <c r="C362" s="59" t="s">
        <v>85</v>
      </c>
      <c r="D362" s="59"/>
      <c r="E362" s="59"/>
      <c r="F362" s="59"/>
    </row>
    <row r="363" spans="1:6" ht="24.75" customHeight="1">
      <c r="A363" s="18"/>
      <c r="B363" s="18"/>
      <c r="C363" s="25" t="s">
        <v>169</v>
      </c>
      <c r="D363" s="25"/>
      <c r="E363" s="25"/>
      <c r="F363" s="25"/>
    </row>
    <row r="364" spans="1:6" ht="21" customHeight="1">
      <c r="A364" s="18"/>
      <c r="B364" s="18"/>
      <c r="C364" s="25" t="s">
        <v>170</v>
      </c>
      <c r="D364" s="25"/>
      <c r="E364" s="25"/>
      <c r="F364" s="25"/>
    </row>
    <row r="365" spans="1:6" ht="44.25" customHeight="1">
      <c r="A365" s="59" t="s">
        <v>84</v>
      </c>
      <c r="B365" s="59"/>
      <c r="C365" s="59"/>
      <c r="D365" s="59"/>
      <c r="E365" s="59"/>
      <c r="F365" s="59"/>
    </row>
    <row r="366" spans="1:6" ht="22.5" customHeight="1">
      <c r="A366" s="59" t="s">
        <v>195</v>
      </c>
      <c r="B366" s="59"/>
      <c r="C366" s="59"/>
      <c r="D366" s="59"/>
      <c r="E366" s="59"/>
      <c r="F366" s="59"/>
    </row>
    <row r="367" spans="1:6" ht="47.25" customHeight="1">
      <c r="A367" s="58" t="s">
        <v>261</v>
      </c>
      <c r="B367" s="58"/>
      <c r="C367" s="58"/>
      <c r="D367" s="58"/>
      <c r="E367" s="58"/>
      <c r="F367" s="58"/>
    </row>
    <row r="368" spans="1:6" s="27" customFormat="1" ht="42">
      <c r="A368" s="47"/>
      <c r="B368" s="47"/>
      <c r="C368" s="55" t="s">
        <v>153</v>
      </c>
      <c r="D368" s="27" t="s">
        <v>7</v>
      </c>
      <c r="E368" s="48">
        <v>36000</v>
      </c>
      <c r="F368" s="29" t="s">
        <v>6</v>
      </c>
    </row>
    <row r="369" spans="1:6" ht="47.25" customHeight="1">
      <c r="A369" s="58" t="s">
        <v>154</v>
      </c>
      <c r="B369" s="58"/>
      <c r="C369" s="58"/>
      <c r="D369" s="58"/>
      <c r="E369" s="58"/>
      <c r="F369" s="58"/>
    </row>
    <row r="370" spans="1:6" ht="24.75" customHeight="1">
      <c r="A370" s="18"/>
      <c r="B370" s="18"/>
      <c r="C370" s="59" t="s">
        <v>155</v>
      </c>
      <c r="D370" s="59"/>
      <c r="E370" s="59"/>
      <c r="F370" s="59"/>
    </row>
    <row r="371" spans="1:6" ht="23.25" customHeight="1">
      <c r="A371" s="18"/>
      <c r="B371" s="18"/>
      <c r="C371" s="59" t="s">
        <v>284</v>
      </c>
      <c r="D371" s="59"/>
      <c r="E371" s="59"/>
      <c r="F371" s="59"/>
    </row>
    <row r="372" spans="1:6" ht="21">
      <c r="A372" s="18"/>
      <c r="B372" s="18"/>
      <c r="C372" s="59" t="s">
        <v>168</v>
      </c>
      <c r="D372" s="59"/>
      <c r="E372" s="59"/>
      <c r="F372" s="59"/>
    </row>
    <row r="373" spans="1:6" ht="44.25" customHeight="1">
      <c r="A373" s="59" t="s">
        <v>83</v>
      </c>
      <c r="B373" s="59"/>
      <c r="C373" s="59"/>
      <c r="D373" s="59"/>
      <c r="E373" s="59"/>
      <c r="F373" s="59"/>
    </row>
    <row r="374" spans="1:6" ht="22.5" customHeight="1">
      <c r="A374" s="59" t="s">
        <v>195</v>
      </c>
      <c r="B374" s="59"/>
      <c r="C374" s="59"/>
      <c r="D374" s="59"/>
      <c r="E374" s="59"/>
      <c r="F374" s="59"/>
    </row>
    <row r="375" spans="1:6" ht="21">
      <c r="A375" s="58" t="s">
        <v>262</v>
      </c>
      <c r="B375" s="58"/>
      <c r="C375" s="58"/>
      <c r="D375" s="58"/>
      <c r="E375" s="58"/>
      <c r="F375" s="58"/>
    </row>
    <row r="376" spans="1:6" ht="21">
      <c r="A376" s="18"/>
      <c r="B376" s="18"/>
      <c r="C376" s="18"/>
      <c r="D376" s="18"/>
      <c r="E376" s="18"/>
      <c r="F376" s="18"/>
    </row>
    <row r="377" spans="1:6" ht="21">
      <c r="A377" s="18"/>
      <c r="B377" s="18"/>
      <c r="C377" s="18"/>
      <c r="D377" s="18"/>
      <c r="E377" s="18"/>
      <c r="F377" s="18"/>
    </row>
    <row r="378" spans="1:6" ht="21">
      <c r="A378" s="18"/>
      <c r="B378" s="18"/>
      <c r="C378" s="18"/>
      <c r="D378" s="18"/>
      <c r="E378" s="18"/>
      <c r="F378" s="18"/>
    </row>
    <row r="379" spans="1:6" ht="21">
      <c r="A379" s="18"/>
      <c r="B379" s="18"/>
      <c r="C379" s="18"/>
      <c r="D379" s="18"/>
      <c r="E379" s="18"/>
      <c r="F379" s="18"/>
    </row>
    <row r="380" spans="1:6" ht="21">
      <c r="A380" s="18"/>
      <c r="B380" s="18"/>
      <c r="C380" s="18"/>
      <c r="D380" s="18"/>
      <c r="E380" s="18"/>
      <c r="F380" s="18"/>
    </row>
    <row r="381" spans="1:6" ht="21">
      <c r="A381" s="18"/>
      <c r="B381" s="18"/>
      <c r="C381" s="18"/>
      <c r="D381" s="18"/>
      <c r="E381" s="18"/>
      <c r="F381" s="18"/>
    </row>
    <row r="382" spans="1:6" ht="21">
      <c r="A382" s="18"/>
      <c r="B382" s="18"/>
      <c r="C382" s="18"/>
      <c r="D382" s="18"/>
      <c r="E382" s="18"/>
      <c r="F382" s="18"/>
    </row>
    <row r="383" spans="1:6" ht="21">
      <c r="A383" s="18"/>
      <c r="B383" s="18"/>
      <c r="C383" s="18"/>
      <c r="D383" s="18"/>
      <c r="E383" s="18"/>
      <c r="F383" s="18"/>
    </row>
    <row r="384" spans="1:6" ht="21">
      <c r="A384" s="18"/>
      <c r="B384" s="18"/>
      <c r="C384" s="18"/>
      <c r="D384" s="18"/>
      <c r="E384" s="18"/>
      <c r="F384" s="18"/>
    </row>
    <row r="385" spans="1:6" s="27" customFormat="1" ht="42">
      <c r="A385" s="47"/>
      <c r="B385" s="47"/>
      <c r="C385" s="55" t="s">
        <v>158</v>
      </c>
      <c r="D385" s="27" t="s">
        <v>7</v>
      </c>
      <c r="E385" s="48">
        <v>32000</v>
      </c>
      <c r="F385" s="29" t="s">
        <v>6</v>
      </c>
    </row>
    <row r="386" spans="1:6" ht="47.25" customHeight="1">
      <c r="A386" s="58" t="s">
        <v>157</v>
      </c>
      <c r="B386" s="58"/>
      <c r="C386" s="58"/>
      <c r="D386" s="58"/>
      <c r="E386" s="58"/>
      <c r="F386" s="58"/>
    </row>
    <row r="387" spans="1:6" ht="24.75" customHeight="1">
      <c r="A387" s="18"/>
      <c r="B387" s="18"/>
      <c r="C387" s="59" t="s">
        <v>156</v>
      </c>
      <c r="D387" s="59"/>
      <c r="E387" s="59"/>
      <c r="F387" s="59"/>
    </row>
    <row r="388" spans="1:6" ht="23.25" customHeight="1">
      <c r="A388" s="18"/>
      <c r="B388" s="18"/>
      <c r="C388" s="59" t="s">
        <v>159</v>
      </c>
      <c r="D388" s="59"/>
      <c r="E388" s="59"/>
      <c r="F388" s="59"/>
    </row>
    <row r="389" spans="1:6" ht="21">
      <c r="A389" s="18"/>
      <c r="B389" s="18"/>
      <c r="C389" s="59" t="s">
        <v>168</v>
      </c>
      <c r="D389" s="59"/>
      <c r="E389" s="59"/>
      <c r="F389" s="59"/>
    </row>
    <row r="390" spans="1:6" ht="44.25" customHeight="1">
      <c r="A390" s="59" t="s">
        <v>83</v>
      </c>
      <c r="B390" s="59"/>
      <c r="C390" s="59"/>
      <c r="D390" s="59"/>
      <c r="E390" s="59"/>
      <c r="F390" s="59"/>
    </row>
    <row r="391" spans="1:6" ht="22.5" customHeight="1">
      <c r="A391" s="59" t="s">
        <v>195</v>
      </c>
      <c r="B391" s="59"/>
      <c r="C391" s="59"/>
      <c r="D391" s="59"/>
      <c r="E391" s="59"/>
      <c r="F391" s="59"/>
    </row>
    <row r="392" spans="1:6" ht="21">
      <c r="A392" s="58" t="s">
        <v>263</v>
      </c>
      <c r="B392" s="58"/>
      <c r="C392" s="58"/>
      <c r="D392" s="58"/>
      <c r="E392" s="58"/>
      <c r="F392" s="58"/>
    </row>
    <row r="393" spans="1:6" s="27" customFormat="1" ht="63">
      <c r="A393" s="47"/>
      <c r="B393" s="47"/>
      <c r="C393" s="55" t="s">
        <v>160</v>
      </c>
      <c r="D393" s="27" t="s">
        <v>7</v>
      </c>
      <c r="E393" s="48">
        <v>100000</v>
      </c>
      <c r="F393" s="29" t="s">
        <v>6</v>
      </c>
    </row>
    <row r="394" spans="1:6" ht="47.25" customHeight="1">
      <c r="A394" s="58" t="s">
        <v>163</v>
      </c>
      <c r="B394" s="58"/>
      <c r="C394" s="58"/>
      <c r="D394" s="58"/>
      <c r="E394" s="58"/>
      <c r="F394" s="58"/>
    </row>
    <row r="395" spans="1:6" ht="24.75" customHeight="1">
      <c r="A395" s="18"/>
      <c r="B395" s="18"/>
      <c r="C395" s="59" t="s">
        <v>161</v>
      </c>
      <c r="D395" s="59"/>
      <c r="E395" s="59"/>
      <c r="F395" s="59"/>
    </row>
    <row r="396" spans="1:6" ht="23.25" customHeight="1">
      <c r="A396" s="18"/>
      <c r="B396" s="18"/>
      <c r="C396" s="59" t="s">
        <v>162</v>
      </c>
      <c r="D396" s="59"/>
      <c r="E396" s="59"/>
      <c r="F396" s="59"/>
    </row>
    <row r="397" spans="1:6" ht="21">
      <c r="A397" s="18"/>
      <c r="B397" s="18"/>
      <c r="C397" s="59" t="s">
        <v>168</v>
      </c>
      <c r="D397" s="59"/>
      <c r="E397" s="59"/>
      <c r="F397" s="59"/>
    </row>
    <row r="398" spans="1:6" ht="44.25" customHeight="1">
      <c r="A398" s="59" t="s">
        <v>83</v>
      </c>
      <c r="B398" s="59"/>
      <c r="C398" s="59"/>
      <c r="D398" s="59"/>
      <c r="E398" s="59"/>
      <c r="F398" s="59"/>
    </row>
    <row r="399" spans="1:6" ht="22.5" customHeight="1">
      <c r="A399" s="59" t="s">
        <v>195</v>
      </c>
      <c r="B399" s="59"/>
      <c r="C399" s="59"/>
      <c r="D399" s="59"/>
      <c r="E399" s="59"/>
      <c r="F399" s="59"/>
    </row>
    <row r="400" spans="1:6" ht="21">
      <c r="A400" s="58" t="s">
        <v>264</v>
      </c>
      <c r="B400" s="58"/>
      <c r="C400" s="58"/>
      <c r="D400" s="58"/>
      <c r="E400" s="58"/>
      <c r="F400" s="58"/>
    </row>
    <row r="401" spans="1:6" ht="21">
      <c r="A401" s="18"/>
      <c r="B401" s="18"/>
      <c r="C401" s="18"/>
      <c r="D401" s="18"/>
      <c r="E401" s="18"/>
      <c r="F401" s="18"/>
    </row>
    <row r="402" spans="1:6" ht="21">
      <c r="A402" s="18"/>
      <c r="B402" s="18"/>
      <c r="C402" s="18"/>
      <c r="D402" s="18"/>
      <c r="E402" s="18"/>
      <c r="F402" s="18"/>
    </row>
    <row r="403" spans="1:6" ht="21">
      <c r="A403" s="18"/>
      <c r="B403" s="18"/>
      <c r="C403" s="18"/>
      <c r="D403" s="18"/>
      <c r="E403" s="18"/>
      <c r="F403" s="18"/>
    </row>
    <row r="404" spans="1:6" ht="21">
      <c r="A404" s="18"/>
      <c r="B404" s="18"/>
      <c r="C404" s="18"/>
      <c r="D404" s="18"/>
      <c r="E404" s="18"/>
      <c r="F404" s="18"/>
    </row>
    <row r="405" spans="1:6" ht="21">
      <c r="A405" s="18"/>
      <c r="B405" s="18"/>
      <c r="C405" s="18"/>
      <c r="D405" s="18"/>
      <c r="E405" s="18"/>
      <c r="F405" s="18"/>
    </row>
    <row r="406" spans="1:6" ht="21">
      <c r="A406" s="18"/>
      <c r="B406" s="18"/>
      <c r="C406" s="18"/>
      <c r="D406" s="18"/>
      <c r="E406" s="18"/>
      <c r="F406" s="18"/>
    </row>
    <row r="407" spans="1:6" ht="21">
      <c r="A407" s="18"/>
      <c r="B407" s="18"/>
      <c r="C407" s="18"/>
      <c r="D407" s="18"/>
      <c r="E407" s="18"/>
      <c r="F407" s="18"/>
    </row>
    <row r="408" spans="1:6" ht="21">
      <c r="A408" s="18"/>
      <c r="B408" s="18"/>
      <c r="C408" s="18"/>
      <c r="D408" s="18"/>
      <c r="E408" s="18"/>
      <c r="F408" s="18"/>
    </row>
    <row r="409" spans="1:6" ht="21">
      <c r="A409" s="18"/>
      <c r="B409" s="18"/>
      <c r="C409" s="18"/>
      <c r="D409" s="18"/>
      <c r="E409" s="18"/>
      <c r="F409" s="18"/>
    </row>
    <row r="410" spans="1:6" ht="21">
      <c r="A410" s="18"/>
      <c r="B410" s="18"/>
      <c r="C410" s="18"/>
      <c r="D410" s="18"/>
      <c r="E410" s="18"/>
      <c r="F410" s="18"/>
    </row>
    <row r="411" spans="1:6" ht="21">
      <c r="A411" s="18"/>
      <c r="B411" s="18"/>
      <c r="C411" s="18"/>
      <c r="D411" s="18"/>
      <c r="E411" s="18"/>
      <c r="F411" s="18"/>
    </row>
    <row r="412" spans="1:6" s="27" customFormat="1" ht="24.75" customHeight="1">
      <c r="A412" s="47"/>
      <c r="B412" s="47"/>
      <c r="C412" s="27" t="s">
        <v>222</v>
      </c>
      <c r="D412" s="27" t="s">
        <v>7</v>
      </c>
      <c r="E412" s="48">
        <v>40000</v>
      </c>
      <c r="F412" s="29" t="s">
        <v>6</v>
      </c>
    </row>
    <row r="413" spans="1:6" ht="45.75" customHeight="1">
      <c r="A413" s="58" t="s">
        <v>223</v>
      </c>
      <c r="B413" s="58"/>
      <c r="C413" s="58"/>
      <c r="D413" s="58"/>
      <c r="E413" s="58"/>
      <c r="F413" s="58"/>
    </row>
    <row r="414" spans="1:6" ht="21" customHeight="1">
      <c r="A414" s="18"/>
      <c r="B414" s="18"/>
      <c r="C414" s="59" t="s">
        <v>85</v>
      </c>
      <c r="D414" s="59"/>
      <c r="E414" s="59"/>
      <c r="F414" s="59"/>
    </row>
    <row r="415" spans="1:6" ht="21" customHeight="1">
      <c r="A415" s="18"/>
      <c r="B415" s="18"/>
      <c r="C415" s="25" t="s">
        <v>225</v>
      </c>
      <c r="D415" s="25"/>
      <c r="E415" s="25"/>
      <c r="F415" s="25"/>
    </row>
    <row r="416" spans="1:6" ht="21" customHeight="1">
      <c r="A416" s="18"/>
      <c r="B416" s="18"/>
      <c r="C416" s="25" t="s">
        <v>226</v>
      </c>
      <c r="D416" s="25"/>
      <c r="E416" s="25"/>
      <c r="F416" s="25"/>
    </row>
    <row r="417" spans="1:6" ht="21" customHeight="1">
      <c r="A417" s="18"/>
      <c r="B417" s="18"/>
      <c r="C417" s="25" t="s">
        <v>224</v>
      </c>
      <c r="D417" s="25"/>
      <c r="E417" s="25"/>
      <c r="F417" s="25"/>
    </row>
    <row r="418" spans="1:6" ht="21" customHeight="1">
      <c r="A418" s="18"/>
      <c r="B418" s="18"/>
      <c r="C418" s="25" t="s">
        <v>227</v>
      </c>
      <c r="D418" s="25"/>
      <c r="E418" s="25"/>
      <c r="F418" s="25"/>
    </row>
    <row r="419" spans="1:6" ht="21" customHeight="1">
      <c r="A419" s="18"/>
      <c r="B419" s="18"/>
      <c r="C419" s="25" t="s">
        <v>228</v>
      </c>
      <c r="D419" s="25"/>
      <c r="E419" s="25"/>
      <c r="F419" s="25"/>
    </row>
    <row r="420" spans="1:6" ht="21" customHeight="1">
      <c r="A420" s="18"/>
      <c r="B420" s="18"/>
      <c r="C420" s="59" t="s">
        <v>277</v>
      </c>
      <c r="D420" s="59"/>
      <c r="E420" s="25"/>
      <c r="F420" s="25"/>
    </row>
    <row r="421" spans="1:6" ht="45" customHeight="1">
      <c r="A421" s="59" t="s">
        <v>84</v>
      </c>
      <c r="B421" s="59"/>
      <c r="C421" s="59"/>
      <c r="D421" s="59"/>
      <c r="E421" s="59"/>
      <c r="F421" s="59"/>
    </row>
    <row r="422" spans="1:6" ht="27" customHeight="1">
      <c r="A422" s="59" t="s">
        <v>195</v>
      </c>
      <c r="B422" s="59"/>
      <c r="C422" s="59"/>
      <c r="D422" s="59"/>
      <c r="E422" s="59"/>
      <c r="F422" s="59"/>
    </row>
    <row r="423" spans="1:6" ht="46.5" customHeight="1">
      <c r="A423" s="58" t="s">
        <v>265</v>
      </c>
      <c r="B423" s="58"/>
      <c r="C423" s="58"/>
      <c r="D423" s="58"/>
      <c r="E423" s="58"/>
      <c r="F423" s="58"/>
    </row>
    <row r="424" spans="1:6" s="27" customFormat="1" ht="21">
      <c r="A424" s="47"/>
      <c r="B424" s="47"/>
      <c r="C424" s="55" t="s">
        <v>164</v>
      </c>
      <c r="D424" s="27" t="s">
        <v>7</v>
      </c>
      <c r="E424" s="48">
        <v>125000</v>
      </c>
      <c r="F424" s="29" t="s">
        <v>6</v>
      </c>
    </row>
    <row r="425" spans="1:6" ht="45" customHeight="1">
      <c r="A425" s="58" t="s">
        <v>191</v>
      </c>
      <c r="B425" s="58"/>
      <c r="C425" s="58"/>
      <c r="D425" s="58"/>
      <c r="E425" s="58"/>
      <c r="F425" s="58"/>
    </row>
    <row r="426" spans="1:6" ht="22.5" customHeight="1">
      <c r="A426" s="18"/>
      <c r="B426" s="18"/>
      <c r="C426" s="59" t="s">
        <v>165</v>
      </c>
      <c r="D426" s="59"/>
      <c r="E426" s="59"/>
      <c r="F426" s="59"/>
    </row>
    <row r="427" spans="1:6" ht="23.25" customHeight="1">
      <c r="A427" s="18"/>
      <c r="B427" s="18"/>
      <c r="C427" s="59" t="s">
        <v>166</v>
      </c>
      <c r="D427" s="59"/>
      <c r="E427" s="59"/>
      <c r="F427" s="59"/>
    </row>
    <row r="428" spans="1:6" ht="21">
      <c r="A428" s="18"/>
      <c r="B428" s="18"/>
      <c r="C428" s="59" t="s">
        <v>168</v>
      </c>
      <c r="D428" s="59"/>
      <c r="E428" s="59"/>
      <c r="F428" s="59"/>
    </row>
    <row r="429" spans="1:6" ht="44.25" customHeight="1">
      <c r="A429" s="59" t="s">
        <v>83</v>
      </c>
      <c r="B429" s="59"/>
      <c r="C429" s="59"/>
      <c r="D429" s="59"/>
      <c r="E429" s="59"/>
      <c r="F429" s="59"/>
    </row>
    <row r="430" spans="1:6" ht="22.5" customHeight="1">
      <c r="A430" s="59" t="s">
        <v>195</v>
      </c>
      <c r="B430" s="59"/>
      <c r="C430" s="59"/>
      <c r="D430" s="59"/>
      <c r="E430" s="59"/>
      <c r="F430" s="59"/>
    </row>
    <row r="431" spans="1:6" ht="21">
      <c r="A431" s="58" t="s">
        <v>266</v>
      </c>
      <c r="B431" s="58"/>
      <c r="C431" s="58"/>
      <c r="D431" s="58"/>
      <c r="E431" s="58"/>
      <c r="F431" s="58"/>
    </row>
    <row r="432" spans="1:6" ht="21">
      <c r="A432" s="18"/>
      <c r="B432" s="18"/>
      <c r="C432" s="18"/>
      <c r="D432" s="18"/>
      <c r="E432" s="18"/>
      <c r="F432" s="18"/>
    </row>
    <row r="433" spans="1:6" ht="21">
      <c r="A433" s="18"/>
      <c r="B433" s="18"/>
      <c r="C433" s="18"/>
      <c r="D433" s="18"/>
      <c r="E433" s="18"/>
      <c r="F433" s="18"/>
    </row>
    <row r="434" spans="1:6" ht="21">
      <c r="A434" s="18"/>
      <c r="B434" s="18"/>
      <c r="C434" s="18"/>
      <c r="D434" s="18"/>
      <c r="E434" s="18"/>
      <c r="F434" s="18"/>
    </row>
    <row r="435" spans="1:6" ht="21">
      <c r="A435" s="18"/>
      <c r="B435" s="18"/>
      <c r="C435" s="18"/>
      <c r="D435" s="18"/>
      <c r="E435" s="18"/>
      <c r="F435" s="18"/>
    </row>
    <row r="436" spans="1:6" ht="21">
      <c r="A436" s="18"/>
      <c r="B436" s="18"/>
      <c r="C436" s="18"/>
      <c r="D436" s="18"/>
      <c r="E436" s="18"/>
      <c r="F436" s="18"/>
    </row>
    <row r="437" spans="1:6" ht="21">
      <c r="A437" s="18"/>
      <c r="B437" s="18"/>
      <c r="C437" s="18"/>
      <c r="D437" s="18"/>
      <c r="E437" s="18"/>
      <c r="F437" s="18"/>
    </row>
    <row r="438" spans="1:6" ht="21">
      <c r="A438" s="18"/>
      <c r="B438" s="18"/>
      <c r="C438" s="18"/>
      <c r="D438" s="18"/>
      <c r="E438" s="18"/>
      <c r="F438" s="18"/>
    </row>
    <row r="439" spans="1:6" ht="21">
      <c r="A439" s="18"/>
      <c r="B439" s="18"/>
      <c r="C439" s="18"/>
      <c r="D439" s="18"/>
      <c r="E439" s="18"/>
      <c r="F439" s="18"/>
    </row>
    <row r="440" spans="1:6" ht="21">
      <c r="A440" s="18"/>
      <c r="B440" s="18"/>
      <c r="C440" s="18"/>
      <c r="D440" s="18"/>
      <c r="E440" s="18"/>
      <c r="F440" s="18"/>
    </row>
    <row r="441" spans="1:6" s="27" customFormat="1" ht="21">
      <c r="A441" s="47"/>
      <c r="B441" s="47"/>
      <c r="C441" s="53" t="s">
        <v>229</v>
      </c>
      <c r="D441" s="27" t="s">
        <v>7</v>
      </c>
      <c r="E441" s="48">
        <v>32000</v>
      </c>
      <c r="F441" s="29" t="s">
        <v>6</v>
      </c>
    </row>
    <row r="442" spans="1:6" ht="44.25" customHeight="1">
      <c r="A442" s="58" t="s">
        <v>274</v>
      </c>
      <c r="B442" s="58"/>
      <c r="C442" s="58"/>
      <c r="D442" s="58"/>
      <c r="E442" s="58"/>
      <c r="F442" s="58"/>
    </row>
    <row r="443" spans="1:6" ht="21" customHeight="1">
      <c r="A443" s="18"/>
      <c r="B443" s="18"/>
      <c r="C443" s="18" t="s">
        <v>85</v>
      </c>
      <c r="D443" s="18"/>
      <c r="E443" s="18"/>
      <c r="F443" s="18"/>
    </row>
    <row r="444" spans="1:6" ht="21">
      <c r="A444" s="18"/>
      <c r="B444" s="18"/>
      <c r="C444" s="25" t="s">
        <v>296</v>
      </c>
      <c r="D444" s="25"/>
      <c r="E444" s="25"/>
      <c r="F444" s="25"/>
    </row>
    <row r="445" spans="1:6" ht="21">
      <c r="A445" s="18"/>
      <c r="B445" s="18"/>
      <c r="C445" s="25" t="s">
        <v>295</v>
      </c>
      <c r="D445" s="25"/>
      <c r="E445" s="25"/>
      <c r="F445" s="25"/>
    </row>
    <row r="446" spans="1:6" ht="44.25" customHeight="1">
      <c r="A446" s="59" t="s">
        <v>84</v>
      </c>
      <c r="B446" s="59"/>
      <c r="C446" s="59"/>
      <c r="D446" s="59"/>
      <c r="E446" s="59"/>
      <c r="F446" s="59"/>
    </row>
    <row r="447" spans="1:6" ht="22.5" customHeight="1">
      <c r="A447" s="59" t="s">
        <v>195</v>
      </c>
      <c r="B447" s="59"/>
      <c r="C447" s="59"/>
      <c r="D447" s="59"/>
      <c r="E447" s="59"/>
      <c r="F447" s="59"/>
    </row>
    <row r="448" spans="1:6" ht="47.25" customHeight="1">
      <c r="A448" s="58" t="s">
        <v>268</v>
      </c>
      <c r="B448" s="58"/>
      <c r="C448" s="58"/>
      <c r="D448" s="58"/>
      <c r="E448" s="58"/>
      <c r="F448" s="58"/>
    </row>
    <row r="449" spans="1:6" s="27" customFormat="1" ht="42">
      <c r="A449" s="47"/>
      <c r="B449" s="47"/>
      <c r="C449" s="53" t="s">
        <v>276</v>
      </c>
      <c r="D449" s="27" t="s">
        <v>7</v>
      </c>
      <c r="E449" s="48">
        <v>22000</v>
      </c>
      <c r="F449" s="29" t="s">
        <v>6</v>
      </c>
    </row>
    <row r="450" spans="1:6" ht="44.25" customHeight="1">
      <c r="A450" s="58" t="s">
        <v>275</v>
      </c>
      <c r="B450" s="58"/>
      <c r="C450" s="58"/>
      <c r="D450" s="58"/>
      <c r="E450" s="58"/>
      <c r="F450" s="58"/>
    </row>
    <row r="451" spans="1:6" ht="21">
      <c r="A451" s="18"/>
      <c r="B451" s="18"/>
      <c r="C451" s="59" t="s">
        <v>172</v>
      </c>
      <c r="D451" s="59"/>
      <c r="E451" s="59"/>
      <c r="F451" s="59"/>
    </row>
    <row r="452" spans="1:6" ht="44.25" customHeight="1">
      <c r="A452" s="59" t="s">
        <v>84</v>
      </c>
      <c r="B452" s="59"/>
      <c r="C452" s="59"/>
      <c r="D452" s="59"/>
      <c r="E452" s="59"/>
      <c r="F452" s="59"/>
    </row>
    <row r="453" spans="1:6" ht="22.5" customHeight="1">
      <c r="A453" s="59" t="s">
        <v>195</v>
      </c>
      <c r="B453" s="59"/>
      <c r="C453" s="59"/>
      <c r="D453" s="59"/>
      <c r="E453" s="59"/>
      <c r="F453" s="59"/>
    </row>
    <row r="454" spans="1:6" ht="21">
      <c r="A454" s="58" t="s">
        <v>267</v>
      </c>
      <c r="B454" s="58"/>
      <c r="C454" s="58"/>
      <c r="D454" s="58"/>
      <c r="E454" s="58"/>
      <c r="F454" s="58"/>
    </row>
    <row r="455" spans="1:6" s="27" customFormat="1" ht="42">
      <c r="A455" s="47"/>
      <c r="B455" s="47"/>
      <c r="C455" s="53" t="s">
        <v>230</v>
      </c>
      <c r="D455" s="27" t="s">
        <v>7</v>
      </c>
      <c r="E455" s="48">
        <v>17000</v>
      </c>
      <c r="F455" s="29" t="s">
        <v>6</v>
      </c>
    </row>
    <row r="456" spans="1:6" ht="44.25" customHeight="1">
      <c r="A456" s="58" t="s">
        <v>231</v>
      </c>
      <c r="B456" s="58"/>
      <c r="C456" s="58"/>
      <c r="D456" s="58"/>
      <c r="E456" s="58"/>
      <c r="F456" s="58"/>
    </row>
    <row r="457" spans="1:6" ht="21">
      <c r="A457" s="18"/>
      <c r="B457" s="18"/>
      <c r="C457" s="59" t="s">
        <v>173</v>
      </c>
      <c r="D457" s="59"/>
      <c r="E457" s="59"/>
      <c r="F457" s="59"/>
    </row>
    <row r="458" spans="1:6" ht="44.25" customHeight="1">
      <c r="A458" s="59" t="s">
        <v>84</v>
      </c>
      <c r="B458" s="59"/>
      <c r="C458" s="59"/>
      <c r="D458" s="59"/>
      <c r="E458" s="59"/>
      <c r="F458" s="59"/>
    </row>
    <row r="459" spans="1:6" ht="22.5" customHeight="1">
      <c r="A459" s="59" t="s">
        <v>195</v>
      </c>
      <c r="B459" s="59"/>
      <c r="C459" s="59"/>
      <c r="D459" s="59"/>
      <c r="E459" s="59"/>
      <c r="F459" s="59"/>
    </row>
    <row r="460" spans="1:6" ht="21">
      <c r="A460" s="58" t="s">
        <v>269</v>
      </c>
      <c r="B460" s="58"/>
      <c r="C460" s="58"/>
      <c r="D460" s="58"/>
      <c r="E460" s="58"/>
      <c r="F460" s="58"/>
    </row>
    <row r="461" spans="1:6" ht="21">
      <c r="A461" s="18"/>
      <c r="B461" s="18"/>
      <c r="C461" s="18"/>
      <c r="D461" s="18"/>
      <c r="E461" s="18"/>
      <c r="F461" s="18"/>
    </row>
    <row r="462" spans="1:6" ht="21">
      <c r="A462" s="18"/>
      <c r="B462" s="18"/>
      <c r="C462" s="18"/>
      <c r="D462" s="18"/>
      <c r="E462" s="18"/>
      <c r="F462" s="18"/>
    </row>
    <row r="463" spans="1:6" ht="21">
      <c r="A463" s="18"/>
      <c r="B463" s="18"/>
      <c r="C463" s="18"/>
      <c r="D463" s="18"/>
      <c r="E463" s="18"/>
      <c r="F463" s="18"/>
    </row>
    <row r="464" spans="1:6" ht="21">
      <c r="A464" s="18"/>
      <c r="B464" s="18"/>
      <c r="C464" s="18"/>
      <c r="D464" s="18"/>
      <c r="E464" s="18"/>
      <c r="F464" s="18"/>
    </row>
    <row r="465" spans="1:6" ht="21">
      <c r="A465" s="18"/>
      <c r="B465" s="18"/>
      <c r="C465" s="18"/>
      <c r="D465" s="18"/>
      <c r="E465" s="18"/>
      <c r="F465" s="18"/>
    </row>
    <row r="466" spans="1:6" s="27" customFormat="1" ht="42">
      <c r="A466" s="47"/>
      <c r="B466" s="47"/>
      <c r="C466" s="53" t="s">
        <v>175</v>
      </c>
      <c r="D466" s="27" t="s">
        <v>7</v>
      </c>
      <c r="E466" s="48">
        <v>4300</v>
      </c>
      <c r="F466" s="29" t="s">
        <v>6</v>
      </c>
    </row>
    <row r="467" spans="1:6" ht="44.25" customHeight="1">
      <c r="A467" s="58" t="s">
        <v>176</v>
      </c>
      <c r="B467" s="58"/>
      <c r="C467" s="58"/>
      <c r="D467" s="58"/>
      <c r="E467" s="58"/>
      <c r="F467" s="58"/>
    </row>
    <row r="468" spans="1:6" ht="21">
      <c r="A468" s="18"/>
      <c r="B468" s="18"/>
      <c r="C468" s="59" t="s">
        <v>174</v>
      </c>
      <c r="D468" s="59"/>
      <c r="E468" s="59"/>
      <c r="F468" s="59"/>
    </row>
    <row r="469" spans="1:6" ht="44.25" customHeight="1">
      <c r="A469" s="59" t="s">
        <v>84</v>
      </c>
      <c r="B469" s="59"/>
      <c r="C469" s="59"/>
      <c r="D469" s="59"/>
      <c r="E469" s="59"/>
      <c r="F469" s="59"/>
    </row>
    <row r="470" spans="1:6" ht="22.5" customHeight="1">
      <c r="A470" s="59" t="s">
        <v>195</v>
      </c>
      <c r="B470" s="59"/>
      <c r="C470" s="59"/>
      <c r="D470" s="59"/>
      <c r="E470" s="59"/>
      <c r="F470" s="59"/>
    </row>
    <row r="471" spans="1:6" ht="21">
      <c r="A471" s="58" t="s">
        <v>270</v>
      </c>
      <c r="B471" s="58"/>
      <c r="C471" s="58"/>
      <c r="D471" s="58"/>
      <c r="E471" s="58"/>
      <c r="F471" s="58"/>
    </row>
    <row r="472" spans="1:6" s="27" customFormat="1" ht="21">
      <c r="A472" s="47"/>
      <c r="B472" s="47"/>
      <c r="C472" s="55" t="s">
        <v>190</v>
      </c>
      <c r="D472" s="27" t="s">
        <v>7</v>
      </c>
      <c r="E472" s="48">
        <v>260000</v>
      </c>
      <c r="F472" s="29" t="s">
        <v>6</v>
      </c>
    </row>
    <row r="473" spans="1:6" ht="45" customHeight="1">
      <c r="A473" s="58" t="s">
        <v>192</v>
      </c>
      <c r="B473" s="58"/>
      <c r="C473" s="58"/>
      <c r="D473" s="58"/>
      <c r="E473" s="58"/>
      <c r="F473" s="58"/>
    </row>
    <row r="474" spans="1:6" ht="22.5" customHeight="1">
      <c r="A474" s="18"/>
      <c r="B474" s="18"/>
      <c r="C474" s="59" t="s">
        <v>193</v>
      </c>
      <c r="D474" s="59"/>
      <c r="E474" s="59"/>
      <c r="F474" s="59"/>
    </row>
    <row r="475" spans="1:6" ht="23.25" customHeight="1">
      <c r="A475" s="18"/>
      <c r="B475" s="18"/>
      <c r="C475" s="59" t="s">
        <v>194</v>
      </c>
      <c r="D475" s="59"/>
      <c r="E475" s="59"/>
      <c r="F475" s="59"/>
    </row>
    <row r="476" spans="1:6" ht="23.25" customHeight="1">
      <c r="A476" s="18"/>
      <c r="B476" s="18"/>
      <c r="C476" s="70" t="s">
        <v>232</v>
      </c>
      <c r="D476" s="70"/>
      <c r="E476" s="70"/>
      <c r="F476" s="70"/>
    </row>
    <row r="477" spans="1:6" ht="23.25" customHeight="1">
      <c r="A477" s="18"/>
      <c r="B477" s="18"/>
      <c r="C477" s="25" t="s">
        <v>233</v>
      </c>
      <c r="D477" s="25"/>
      <c r="E477" s="25"/>
      <c r="F477" s="25"/>
    </row>
    <row r="478" spans="1:6" ht="21">
      <c r="A478" s="18"/>
      <c r="B478" s="18"/>
      <c r="C478" s="59" t="s">
        <v>168</v>
      </c>
      <c r="D478" s="59"/>
      <c r="E478" s="59"/>
      <c r="F478" s="59"/>
    </row>
    <row r="479" spans="1:6" ht="44.25" customHeight="1">
      <c r="A479" s="59" t="s">
        <v>83</v>
      </c>
      <c r="B479" s="59"/>
      <c r="C479" s="59"/>
      <c r="D479" s="59"/>
      <c r="E479" s="59"/>
      <c r="F479" s="59"/>
    </row>
    <row r="480" spans="1:6" ht="22.5" customHeight="1">
      <c r="A480" s="59" t="s">
        <v>195</v>
      </c>
      <c r="B480" s="59"/>
      <c r="C480" s="59"/>
      <c r="D480" s="59"/>
      <c r="E480" s="59"/>
      <c r="F480" s="59"/>
    </row>
    <row r="481" spans="1:6" ht="21">
      <c r="A481" s="58" t="s">
        <v>271</v>
      </c>
      <c r="B481" s="58"/>
      <c r="C481" s="58"/>
      <c r="D481" s="58"/>
      <c r="E481" s="58"/>
      <c r="F481" s="58"/>
    </row>
    <row r="482" spans="1:6" ht="21">
      <c r="A482" s="25"/>
      <c r="B482" s="30" t="s">
        <v>47</v>
      </c>
      <c r="D482" s="9" t="s">
        <v>5</v>
      </c>
      <c r="E482" s="31">
        <f>SUM(E483)</f>
        <v>100000</v>
      </c>
      <c r="F482" s="11" t="s">
        <v>6</v>
      </c>
    </row>
    <row r="483" spans="2:6" s="6" customFormat="1" ht="23.25">
      <c r="B483" s="49"/>
      <c r="C483" s="49" t="s">
        <v>48</v>
      </c>
      <c r="D483" s="9" t="s">
        <v>7</v>
      </c>
      <c r="E483" s="10">
        <v>100000</v>
      </c>
      <c r="F483" s="11" t="s">
        <v>6</v>
      </c>
    </row>
    <row r="484" spans="1:6" s="4" customFormat="1" ht="46.5" customHeight="1">
      <c r="A484" s="58" t="s">
        <v>87</v>
      </c>
      <c r="B484" s="58"/>
      <c r="C484" s="58"/>
      <c r="D484" s="58"/>
      <c r="E484" s="58"/>
      <c r="F484" s="58"/>
    </row>
    <row r="485" spans="1:6" ht="22.5" customHeight="1">
      <c r="A485" s="59" t="s">
        <v>195</v>
      </c>
      <c r="B485" s="59"/>
      <c r="C485" s="59"/>
      <c r="D485" s="59"/>
      <c r="E485" s="59"/>
      <c r="F485" s="59"/>
    </row>
    <row r="486" spans="1:6" ht="47.25" customHeight="1">
      <c r="A486" s="58" t="s">
        <v>272</v>
      </c>
      <c r="B486" s="58"/>
      <c r="C486" s="58"/>
      <c r="D486" s="58"/>
      <c r="E486" s="58"/>
      <c r="F486" s="58"/>
    </row>
  </sheetData>
  <sheetProtection/>
  <autoFilter ref="A45:F460"/>
  <mergeCells count="245">
    <mergeCell ref="A423:F423"/>
    <mergeCell ref="A400:F400"/>
    <mergeCell ref="A215:F215"/>
    <mergeCell ref="A193:F193"/>
    <mergeCell ref="A194:F194"/>
    <mergeCell ref="A195:F195"/>
    <mergeCell ref="C218:F218"/>
    <mergeCell ref="A204:F204"/>
    <mergeCell ref="A206:F206"/>
    <mergeCell ref="C210:F210"/>
    <mergeCell ref="A429:F429"/>
    <mergeCell ref="A430:F430"/>
    <mergeCell ref="A431:F431"/>
    <mergeCell ref="A425:F425"/>
    <mergeCell ref="C426:F426"/>
    <mergeCell ref="C427:F427"/>
    <mergeCell ref="A480:F480"/>
    <mergeCell ref="A481:F481"/>
    <mergeCell ref="C476:F476"/>
    <mergeCell ref="C428:F428"/>
    <mergeCell ref="A442:F442"/>
    <mergeCell ref="C457:F457"/>
    <mergeCell ref="A446:F446"/>
    <mergeCell ref="A447:F447"/>
    <mergeCell ref="A448:F448"/>
    <mergeCell ref="C474:F474"/>
    <mergeCell ref="C475:F475"/>
    <mergeCell ref="C478:F478"/>
    <mergeCell ref="A479:F479"/>
    <mergeCell ref="A452:F452"/>
    <mergeCell ref="A453:F453"/>
    <mergeCell ref="A454:F454"/>
    <mergeCell ref="A473:F473"/>
    <mergeCell ref="A471:F471"/>
    <mergeCell ref="A469:F469"/>
    <mergeCell ref="A470:F470"/>
    <mergeCell ref="A421:F421"/>
    <mergeCell ref="A422:F422"/>
    <mergeCell ref="C322:F322"/>
    <mergeCell ref="A323:F323"/>
    <mergeCell ref="A324:F324"/>
    <mergeCell ref="A325:F325"/>
    <mergeCell ref="A394:F394"/>
    <mergeCell ref="A369:F369"/>
    <mergeCell ref="C395:F395"/>
    <mergeCell ref="C396:F396"/>
    <mergeCell ref="A398:F398"/>
    <mergeCell ref="C388:F388"/>
    <mergeCell ref="A328:F328"/>
    <mergeCell ref="A390:F390"/>
    <mergeCell ref="A391:F391"/>
    <mergeCell ref="A392:F392"/>
    <mergeCell ref="C372:F372"/>
    <mergeCell ref="C387:F387"/>
    <mergeCell ref="A373:F373"/>
    <mergeCell ref="A374:F374"/>
    <mergeCell ref="A375:F375"/>
    <mergeCell ref="C389:F389"/>
    <mergeCell ref="C397:F397"/>
    <mergeCell ref="A413:F413"/>
    <mergeCell ref="C414:F414"/>
    <mergeCell ref="C320:F320"/>
    <mergeCell ref="C321:F321"/>
    <mergeCell ref="C329:F329"/>
    <mergeCell ref="A333:F333"/>
    <mergeCell ref="A349:F349"/>
    <mergeCell ref="A458:F458"/>
    <mergeCell ref="A486:F486"/>
    <mergeCell ref="A484:F484"/>
    <mergeCell ref="A342:F342"/>
    <mergeCell ref="A353:F353"/>
    <mergeCell ref="A354:F354"/>
    <mergeCell ref="A366:F366"/>
    <mergeCell ref="C451:F451"/>
    <mergeCell ref="C420:D420"/>
    <mergeCell ref="A459:F459"/>
    <mergeCell ref="A300:F300"/>
    <mergeCell ref="A301:F301"/>
    <mergeCell ref="A467:F467"/>
    <mergeCell ref="A485:F485"/>
    <mergeCell ref="C468:F468"/>
    <mergeCell ref="A460:F460"/>
    <mergeCell ref="A456:F456"/>
    <mergeCell ref="A399:F399"/>
    <mergeCell ref="A340:F340"/>
    <mergeCell ref="A319:F319"/>
    <mergeCell ref="A69:F69"/>
    <mergeCell ref="A332:F332"/>
    <mergeCell ref="A334:F334"/>
    <mergeCell ref="C171:F171"/>
    <mergeCell ref="A115:F115"/>
    <mergeCell ref="A126:F126"/>
    <mergeCell ref="A127:F127"/>
    <mergeCell ref="A141:F141"/>
    <mergeCell ref="A145:F145"/>
    <mergeCell ref="A147:F147"/>
    <mergeCell ref="A65:F65"/>
    <mergeCell ref="A153:F153"/>
    <mergeCell ref="A177:F177"/>
    <mergeCell ref="A179:F179"/>
    <mergeCell ref="A176:F176"/>
    <mergeCell ref="A121:F121"/>
    <mergeCell ref="C172:F172"/>
    <mergeCell ref="A149:F149"/>
    <mergeCell ref="A125:F125"/>
    <mergeCell ref="A156:F156"/>
    <mergeCell ref="A48:F48"/>
    <mergeCell ref="C180:F180"/>
    <mergeCell ref="A43:F43"/>
    <mergeCell ref="A44:F44"/>
    <mergeCell ref="A135:F135"/>
    <mergeCell ref="A139:F139"/>
    <mergeCell ref="A143:F143"/>
    <mergeCell ref="A79:F79"/>
    <mergeCell ref="A123:F123"/>
    <mergeCell ref="A122:F122"/>
    <mergeCell ref="A47:F47"/>
    <mergeCell ref="A15:F15"/>
    <mergeCell ref="C40:F40"/>
    <mergeCell ref="C21:F21"/>
    <mergeCell ref="A16:F16"/>
    <mergeCell ref="C22:F22"/>
    <mergeCell ref="A1:F1"/>
    <mergeCell ref="A2:F2"/>
    <mergeCell ref="A3:F3"/>
    <mergeCell ref="A4:F4"/>
    <mergeCell ref="A6:F6"/>
    <mergeCell ref="A7:F7"/>
    <mergeCell ref="A11:C11"/>
    <mergeCell ref="C104:F104"/>
    <mergeCell ref="A81:F81"/>
    <mergeCell ref="A77:F77"/>
    <mergeCell ref="A97:F97"/>
    <mergeCell ref="A99:F99"/>
    <mergeCell ref="A18:F18"/>
    <mergeCell ref="A33:F33"/>
    <mergeCell ref="C19:F19"/>
    <mergeCell ref="C20:F20"/>
    <mergeCell ref="A9:F9"/>
    <mergeCell ref="A10:F10"/>
    <mergeCell ref="A72:F72"/>
    <mergeCell ref="C74:F74"/>
    <mergeCell ref="A75:F75"/>
    <mergeCell ref="A119:F119"/>
    <mergeCell ref="A50:F50"/>
    <mergeCell ref="A71:F71"/>
    <mergeCell ref="C68:F68"/>
    <mergeCell ref="A70:F70"/>
    <mergeCell ref="A95:F95"/>
    <mergeCell ref="A73:F73"/>
    <mergeCell ref="C199:F199"/>
    <mergeCell ref="C201:F201"/>
    <mergeCell ref="A188:F188"/>
    <mergeCell ref="A151:F151"/>
    <mergeCell ref="A130:F130"/>
    <mergeCell ref="A170:F170"/>
    <mergeCell ref="C192:F192"/>
    <mergeCell ref="A185:F185"/>
    <mergeCell ref="A450:F450"/>
    <mergeCell ref="C337:F337"/>
    <mergeCell ref="A338:F338"/>
    <mergeCell ref="A339:F339"/>
    <mergeCell ref="A367:F367"/>
    <mergeCell ref="A386:F386"/>
    <mergeCell ref="A355:F355"/>
    <mergeCell ref="C346:F346"/>
    <mergeCell ref="A347:F347"/>
    <mergeCell ref="A348:F348"/>
    <mergeCell ref="C265:F265"/>
    <mergeCell ref="C266:F266"/>
    <mergeCell ref="A259:F259"/>
    <mergeCell ref="A260:F260"/>
    <mergeCell ref="A261:F261"/>
    <mergeCell ref="A175:F175"/>
    <mergeCell ref="A219:F219"/>
    <mergeCell ref="A220:F220"/>
    <mergeCell ref="A212:F212"/>
    <mergeCell ref="A263:F263"/>
    <mergeCell ref="A186:F186"/>
    <mergeCell ref="A203:F203"/>
    <mergeCell ref="A197:F197"/>
    <mergeCell ref="C264:F264"/>
    <mergeCell ref="C198:F198"/>
    <mergeCell ref="A202:F202"/>
    <mergeCell ref="A211:F211"/>
    <mergeCell ref="C238:F238"/>
    <mergeCell ref="A232:F232"/>
    <mergeCell ref="A241:F241"/>
    <mergeCell ref="C174:F174"/>
    <mergeCell ref="A228:F228"/>
    <mergeCell ref="A234:F234"/>
    <mergeCell ref="A101:F101"/>
    <mergeCell ref="A103:F103"/>
    <mergeCell ref="A106:F106"/>
    <mergeCell ref="C181:F181"/>
    <mergeCell ref="C183:F183"/>
    <mergeCell ref="A184:F184"/>
    <mergeCell ref="A133:F133"/>
    <mergeCell ref="A111:F111"/>
    <mergeCell ref="A113:F113"/>
    <mergeCell ref="A213:F213"/>
    <mergeCell ref="C239:F239"/>
    <mergeCell ref="C231:F231"/>
    <mergeCell ref="A233:F233"/>
    <mergeCell ref="A221:F221"/>
    <mergeCell ref="A229:F229"/>
    <mergeCell ref="A230:F230"/>
    <mergeCell ref="A227:F227"/>
    <mergeCell ref="A242:F242"/>
    <mergeCell ref="A243:F243"/>
    <mergeCell ref="A237:F237"/>
    <mergeCell ref="A336:F336"/>
    <mergeCell ref="A254:F254"/>
    <mergeCell ref="C255:F255"/>
    <mergeCell ref="C256:F256"/>
    <mergeCell ref="C257:F257"/>
    <mergeCell ref="C240:F240"/>
    <mergeCell ref="A283:F283"/>
    <mergeCell ref="A351:F351"/>
    <mergeCell ref="C352:F352"/>
    <mergeCell ref="C370:F370"/>
    <mergeCell ref="C371:F371"/>
    <mergeCell ref="A361:F361"/>
    <mergeCell ref="C362:F362"/>
    <mergeCell ref="A365:F365"/>
    <mergeCell ref="C284:F284"/>
    <mergeCell ref="C285:F285"/>
    <mergeCell ref="A292:F292"/>
    <mergeCell ref="A311:F311"/>
    <mergeCell ref="A270:F270"/>
    <mergeCell ref="A271:F271"/>
    <mergeCell ref="A272:F272"/>
    <mergeCell ref="C286:F286"/>
    <mergeCell ref="A290:F290"/>
    <mergeCell ref="A291:F291"/>
    <mergeCell ref="A317:F317"/>
    <mergeCell ref="C314:F314"/>
    <mergeCell ref="A295:F295"/>
    <mergeCell ref="C312:F312"/>
    <mergeCell ref="C296:F296"/>
    <mergeCell ref="C297:F297"/>
    <mergeCell ref="C313:F313"/>
    <mergeCell ref="A315:F315"/>
    <mergeCell ref="A316:F316"/>
    <mergeCell ref="A299:F299"/>
  </mergeCells>
  <printOptions/>
  <pageMargins left="1.1023622047244095" right="0.11811023622047245" top="0.7480314960629921" bottom="0.7480314960629921" header="0.31496062992125984" footer="0.31496062992125984"/>
  <pageSetup firstPageNumber="181" useFirstPageNumber="1" horizontalDpi="600" verticalDpi="600" orientation="portrait" paperSize="9" r:id="rId2"/>
  <headerFooter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Windows User</cp:lastModifiedBy>
  <cp:lastPrinted>2019-08-30T06:41:18Z</cp:lastPrinted>
  <dcterms:created xsi:type="dcterms:W3CDTF">2015-03-19T03:21:02Z</dcterms:created>
  <dcterms:modified xsi:type="dcterms:W3CDTF">2019-08-30T06:42:08Z</dcterms:modified>
  <cp:category/>
  <cp:version/>
  <cp:contentType/>
  <cp:contentStatus/>
</cp:coreProperties>
</file>