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3360" windowHeight="1470" activeTab="0"/>
  </bookViews>
  <sheets>
    <sheet name="งบกลา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<sst xmlns="http://schemas.openxmlformats.org/spreadsheetml/2006/main" count="162" uniqueCount="118">
  <si>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</si>
  <si>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</si>
  <si>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</si>
  <si>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แผนงานงบกลาง</t>
  </si>
  <si>
    <t xml:space="preserve">งบกลาง </t>
  </si>
  <si>
    <t>รวม</t>
  </si>
  <si>
    <t>บาท</t>
  </si>
  <si>
    <t xml:space="preserve"> - ค่าชำระหนี้เงินต้น</t>
  </si>
  <si>
    <t>จำนวน</t>
  </si>
  <si>
    <t xml:space="preserve"> - ค่าชำระดอกเบี้ย</t>
  </si>
  <si>
    <t xml:space="preserve">- เงินสมทบกองทุนประกันสังคม   </t>
  </si>
  <si>
    <t xml:space="preserve"> - สำรองจ่าย</t>
  </si>
  <si>
    <t xml:space="preserve"> - เงินช่วยพิเศษ</t>
  </si>
  <si>
    <t>- ค่าบำรุง ส.ท.ท.</t>
  </si>
  <si>
    <t xml:space="preserve">     ฉะนั้น จึงขอตั้งจ่าย</t>
  </si>
  <si>
    <t>- ค่าใช้จ่ายในการจัดการจราจร</t>
  </si>
  <si>
    <t xml:space="preserve"> - เงินสมทบกองทุนสวัสดิการชุมชน</t>
  </si>
  <si>
    <t>-ทุนการศึกษาสำหรับนักเรียน นักศึกษา และผู้ด้อยโอกาส</t>
  </si>
  <si>
    <t>บำเหน็จ/บำนาญ</t>
  </si>
  <si>
    <t>- เงินช่วยค่าครองชีพผู้รับบำนาญ(ช.ค.บ.)</t>
  </si>
  <si>
    <t>ปัดจุดทศนิยม</t>
  </si>
  <si>
    <t xml:space="preserve"> - เงินบำเหน็จลูกจ้างประจำ</t>
  </si>
  <si>
    <t xml:space="preserve"> - เงินช่วยเหลือการศึกษาบุตรผู้รับบำนาญ</t>
  </si>
  <si>
    <t xml:space="preserve">1.เงินบำเหน็จรายเดือน </t>
  </si>
  <si>
    <t xml:space="preserve">2.เงินบำเหน็จ </t>
  </si>
  <si>
    <r>
      <rPr>
        <b/>
        <u val="single"/>
        <sz val="16"/>
        <rFont val="TH SarabunPSK"/>
        <family val="2"/>
      </rPr>
      <t>รายจ่ายตามข้อ</t>
    </r>
    <r>
      <rPr>
        <b/>
        <sz val="16"/>
        <rFont val="TH SarabunPSK"/>
        <family val="2"/>
      </rPr>
      <t>ผู</t>
    </r>
    <r>
      <rPr>
        <b/>
        <u val="single"/>
        <sz val="16"/>
        <rFont val="TH SarabunPSK"/>
        <family val="2"/>
      </rPr>
      <t>กพัน</t>
    </r>
  </si>
  <si>
    <r>
      <t xml:space="preserve">     คำนวณร้อยละ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2</t>
    </r>
  </si>
  <si>
    <t xml:space="preserve"> - เงินสงเคราะห์เบี้ยยังชีพผู้ป่วยเอดส์</t>
  </si>
  <si>
    <t xml:space="preserve"> - เบี้ยยังชีพผู้สูงอายุ</t>
  </si>
  <si>
    <t xml:space="preserve"> - โครงการสนับสนุนการเสริมสร้างสวัสดิการทางสังคมให้แก่คนพิการหรือทุพพลภาพ </t>
  </si>
  <si>
    <t xml:space="preserve">   (เบี้ยยังชีพคนพิการ)</t>
  </si>
  <si>
    <t xml:space="preserve"> - เป็นไปตามระเบียบกระทรวงมหาดไทย ว่าด้วยการจ่ายเงินสงเคราะห์เพื่อการยังชีพ ขององค์กรปกครองส่วนท้องถิ่น พ.ศ. 2548</t>
  </si>
  <si>
    <t>หมวดภาษีจัดสรร และหมวดเงินอุดหนุนทั่วไป แยกเป็น</t>
  </si>
  <si>
    <t>- เงินสมทบกองทุนบำเหน็จบำนาญข้าราชการส่วนท้องถิ่น (กบท.)</t>
  </si>
  <si>
    <t>คำนวณเงินค่าบำรุงสันนิบาตเทศบาลร้อยละ 1/6 เป็นเงิน</t>
  </si>
  <si>
    <t>ประจำปีงบประมาณ พ.ศ. 2563</t>
  </si>
  <si>
    <t xml:space="preserve">     1. เพื่อจ่ายเป็นค่าชำระหนี้เงินกู้ ธนาคารออมสิน (สาขานครสวรรค์) โครงการก่อสร้างเขื่อนป้องกันตลิ่งและคันป้องกันน้ำท่วมตามแนวร่องน้ำเจ้าพระยา ช่วงที่ 1 ตามสัญญากู้เงิน ลงวันที่ 23 กันยายน 2553 วงเงินตามสัญญา 137,000,000 บาท (หนึ่งร้อยสามสิบเจ็ดล้านบาทถ้วน) กำหนดชำระคืนเงินต้นเป็นงวดรายปีรวม 13 งวด โดยชำระงวดที่ 1 - 12 ชำระงวดละ 10,540,000 บาท (สิบล้านห้าแสนสี่หมื่นบาทถ้วน) และงวดที่ 13 ชำระงวดละ 10,520,000 บาท (สิบล้านห้าแสนสองหมื่นบาทถ้วน) เริ่มชำระงวดแรกในปีงบประมาณ พ.ศ. 2556 จนกว่าจะชำระครบถ้วนตามสัญญา ณ วันนี้ มียอดเงินต้นคงเหลือ 62,968,817.17 บาท ปีงบประมาณ พ.ศ. 2563 ตั้งงบประมาณชำระหนี้เงินต้นงวดที่ 8 เป็นเงิน 10,540,000 บาท (สิบล้านห้าแสนสี่หมื่นบาทถ้วน)                                                                                                                   </t>
  </si>
  <si>
    <t xml:space="preserve">     2. เพื่อจ่ายเป็นค่าชำระหนี้เงินกู้ธนาคารกรุงไทย (สาขาถนนมาตุลี) โครงการก่อสร้างเขื่อนป้องกันตลิ่งและคันป้องกันน้ำท่วมตามแนวร่องน้ำเจ้าพระยา ช่วงที่ 2 ตามสัญญากู้เงิน ลงวันที่ 23 มิถุนายน 2553 วงเงินกู้ตามสัญญา 143,000,000 บาท (หนึ่งร้อยสี่สิบสามล้านบาทถ้วน) ตามสัญญาจ้างของเทศบาลการเบิกจ่ายเงินงวดสุดท้ายมีปรับลดเนื้องานเป็นเงิน จำนวน 3,222,511.89 บาท (สามล้านสองแสนสองหมื่นสองพันห้าร้อยสิบเอ็ดบาทแปดสิบเก้าสตางค์) และมีค่าปรับตามสัญญาเป็นเงิน จำนวน 3,624,800 บาท (สามล้านหกแสนสองหมื่นสี่พันแปดร้อยบาทถ้วน) ที่เทศบาลไม่ได้รับเงินมาจากธนาคารจึงทำให้วงเงินกู้ที่เทศบาลรับมาจริงคงเหลือ จำนวน  136,152,688.11 บาท (หนึ่งร้อยสามสิบหกล้านหนึ่งแสนห้าหมื่นสองพันหกร้อยแปดสิบแปดบาทสิบเอ็ดสตางค์) กำหนดชำระคืนเงินต้นอย่างน้อยปีละไม่น้อยกว่า 11,000,000 บาท (สิบเอ็ดล้านบาทถ้วน) จนกว่าจะครบสัญญาชำระหนี้เสร็จสิ้น เริ่มชำระงวดแรกในปีงบประมาณ พ.ศ. 2556 ณ วันนี้ มียอดเงินต้นคงเหลือ 59,152,688.10 บาท ปีงบประมาณ พ.ศ. 2563 ตั้งงบประมาณชำระหนี้เงินต้นงวดที่ 8 เป็นเงิน 11,000,000 บาท (สิบเอ็ดล้านบาทถ้วน)</t>
  </si>
  <si>
    <t xml:space="preserve">            1. พนักงานจ้างผู้ได้รับค่าตอบแทนรายเดือนจากเทศบาลตั้งจ่ายจำนวน 5,267,240 บาท </t>
  </si>
  <si>
    <t xml:space="preserve">            2. พนักงานจ้างผู้ได้รับค่าตอบแทนรายเดือนจากเงินอุดหนุนทั่วไปที่กรมจัดสรร ตั้งจ่ายจำนวน 341,895 บาท </t>
  </si>
  <si>
    <t xml:space="preserve">- เงินสมทบกองทุนเงินทดแทน   </t>
  </si>
  <si>
    <t>ค่าตอบแทนพนักงานจ้าง (จำนวน 927 ราย)</t>
  </si>
  <si>
    <t>ส่งสมทบในอัตราร้อยละ 0.2 ของค่าตอบแทน</t>
  </si>
  <si>
    <t>ฉะนั้น จึงขอตั้งจ่าย</t>
  </si>
  <si>
    <t xml:space="preserve">   - ผู้สูงอายุ อายุ 60 - 69 ปี จำนวน 7,727 ราย ๆ ละ 600 บาท/เดือน</t>
  </si>
  <si>
    <t xml:space="preserve">   - ผู้สูงอายุ อายุ 70 - 79 ปี จำนวน 3,900 ราย ๆ ละ 700 บาท/เดือน </t>
  </si>
  <si>
    <t xml:space="preserve">   - ผู้สูงอายุ อายุ 80 - 89 ปี จำนวน 2,025 ราย ๆ ละ 800 บาท/เดือน </t>
  </si>
  <si>
    <t xml:space="preserve">   - ผู้สูงอายุ อายุ 90 ปี ขึ้นไป จำนวน 314 ราย ๆ ละ 1,000 บาท/เดือน </t>
  </si>
  <si>
    <t xml:space="preserve"> - เป็นไปตามระเบียบกระทรวงมหาดไทย ว่าด้วยหลักเกณฑ์การจ่ายเงินเบี้ยยังชีพผู้สูงอายุขององค์กรปกครองส่วนท้องถิ่น พ.ศ. 2552 (ฉบับที่ 2) พ.ศ. 2560 (ฉบับที่ 3) พ.ศ. 2561 (ฉบับที่ 4) พ.ศ. 2562</t>
  </si>
  <si>
    <t xml:space="preserve"> - เป็นไปตามระเบียบกระทรวงมหาดไทย ว่าด้วยหลักเกณฑ์การจ่ายเงินเบี้ยความพิการให้คนพิการขององค์กรปกครองส่วนท้องถิ่น พ.ศ. 2553 (ฉบับที่ 2) พ.ศ. 2559 (ฉบับที่ 3) พ.ศ. 2561 (ฉบับที่4) พ.ศ. 2562</t>
  </si>
  <si>
    <t>รายรับจริงประจำปีงบประมาณ พ.ศ.2561</t>
  </si>
  <si>
    <t>- เป็นไปตามหนังสือกระทรวงมหาดไทย ที่ มท 0313.4/ว 3889 ลงวันที่ 29 พฤศจิกายน 2538</t>
  </si>
  <si>
    <t>- เป็นไปตามหนังสือกระทรวงมหาดไทย ด่วนมาก ที่ มท 0313.4/ว 2787 ลงวันที่ 18 พฤศจิกายน 2552</t>
  </si>
  <si>
    <t>- เป็นไปตามหนังสือกระทรวงมหาดไทย ด่วนมาก ที่ มท 0313.4/ว 3203 ลงวันที่ 4 ตุลาคม 2539</t>
  </si>
  <si>
    <t>- เป็นไปตามหนังสือกระทรวงมหาดไทย ด่วนที่สุด ที่ มท 0891.4/ว 2502 ลงวันที่ 20 สิงหาคม 2553</t>
  </si>
  <si>
    <t xml:space="preserve"> - เป็นไปตามหนังสือกระทรวงมหาดไทย ที่ มท 0808.2/ว 1365  ลงวันที่ 30 เมษายน 2550</t>
  </si>
  <si>
    <t>บำนาญข้าราชการส่วนท้องถิ่น พ.ศ. 2500  คำนวณได้ดังนี้</t>
  </si>
  <si>
    <t>ประมาณการรายรายรับ ประจำปี 2563 (ไม่รวมรายรับประเภทพันธบัตร เงินกู้ เงินที่มีผู้อุทิศให้ และเงินอุดหนุน)</t>
  </si>
  <si>
    <t xml:space="preserve"> - เป็นไปตามหนังสือสำนักงานกองทุนบำเหน็จบำนาญข้าราชการส่วนท้องถิ่น ที่ มท 0808.5/ว 29 ลงวันที่ 12 กรกฎาคม 2560</t>
  </si>
  <si>
    <t xml:space="preserve"> - เป็นไปตามหนังสือสำนักงานกองทุนบำเหน็จบำนาญข้าราชการส่วนท้องถิ่น ที่ มท 0808.5/ว 30 ลงวันที่ 12 กรกฎาคม 2560</t>
  </si>
  <si>
    <t xml:space="preserve">   - งานป้องกัน (5 ราย)   จำนวน 785,400 บาท </t>
  </si>
  <si>
    <t xml:space="preserve">   - สำนักการช่าง (5 ราย)  จำนวน 739,700 บาท</t>
  </si>
  <si>
    <t xml:space="preserve">   - สำนักการศึกษา (1 ราย)  จำนวน 135,900 บาท</t>
  </si>
  <si>
    <t xml:space="preserve">   - สำนักการสาธารณสุขและสิ่งแวดล้อม (1 ราย)    จำนวน 165,600 บาท</t>
  </si>
  <si>
    <t xml:space="preserve">   - สำนักการช่าง (1 ราย)    จำนวน 474,200 บาท</t>
  </si>
  <si>
    <t>เพื่อจ่ายเป็นค่าเบี้ยยังชีพให้แก่ผู้สูงอายุ ซึ่งมีอายุหกสิบปีบริบูรณ์ขึ้นไป ที่มีคุณสมบัติครบถ้วนตามระเบียบกระทรวงมหาดไทย ว่าด้วยหลักเกณฑ์การจ่ายเงินเบี้ยยังชีพผู้สูงอายุขององค์กรปกครองส่วนท้องถิ่น พ.ศ. 2552 และได้ขึ้นทะเบียนขอรับเงินเบี้ยยังชีพผู้สูงอายุต่อเทศบาลนครนครสวรรค์ไว้แล้ว ภูมิลำเนาอยู่ในเขตเทศบาลฯ โดยจ่ายอัตราเบี้ยยังชีพผู้สูงอายุรายเดือน แบบขั้นบันได ดังนี้</t>
  </si>
  <si>
    <t xml:space="preserve">เพื่อจ่ายเป็นค่าเบี้ยความพิการ ให้แก่คนพิการที่มีสิทธิตามหลักเกณฑ์ที่กำหนดที่ได้แสดงความจำนงโดยการขอขึ้นทะเบียนเพื่อขอรับเงินเบี้ยความพิการไว้กับองค์กรปกครองส่วนท้องถิ่นแล้ว ที่มีบัตรประจำตัวคนพิการตามกฎหมายว่าด้วย การส่งเสริมคุณภาพชีวิตคนพิการ ภูมิลำเนาอยู่ในเขตเทศบาลนครนครสวรรค์ โดยคนพิการที่มีสิทธิจะได้รับสิทธิเบี้ยความพิการ คนละ 800 บาทต่อเดือน จำนวน 2,300 ราย </t>
  </si>
  <si>
    <t xml:space="preserve">เพื่อจ่ายเป็นทุนการศึกษาสำหรับนักเรียน นักศึกษาและผู้ด้อยโอกาส ซึ่งเทศบาลที่มีรายได้เกิน 300 ล้านบาทขึ้นไปสามารถตั้งงบประมาณได้ไม่เกิน 2 % ของรายได้ทุกประเภทของปีงบประมาณที่ผ่านมารวมเงินอุดหนุน สามารถเบิกจ่ายได้เฉพาะค่าเล่าเรียนหรือค่าธรรมเนียมการศึกษาหรือค่าบำรุงหรือค่าหน่วยกิต ไม่เกินปีการศึกษาละ 33,000 บาท </t>
  </si>
  <si>
    <t>เพื่อจ่ายสมทบให้กองทุนบำเหน็จบำนาญข้าราชการส่วนท้องถิ่น (กบท.) ตามพระราชบัญญัติบำเหน็จ</t>
  </si>
  <si>
    <t>เพื่อจ่ายเป็นค่าชำระหนี้เงินกู้ ธนาคารออมสิน (สาขานครสวรรค์) โครงการก่อสร้างเขื่อนป้องกันตลิ่งและคันป้องกันน้ำท่วมตามแนวร่องน้ำเจ้าพระยา ช่วงที่ 1 และจ่ายชำระหนี้ดอกเบี้ยเงินกู้ ธนาคารกรุงไทย (สาขาถนนมาตุลี) โครงการก่อสร้างเขื่อนป้องกันตลิ่งและคันป้องกันน้ำท่วมตามแนวร่องน้ำเจ้าพระยา ช่วงที่ 2 ชำระดอกเบี้ยเงินกู้ปีที่ 10 ตั้งแต่เดือนตุลาคม 2562 - กันยายน 2563 รายละเอียดตามเอกสารธนาคาร</t>
  </si>
  <si>
    <t>เพื่อจ่ายเป็นเงินสมทบกองทุนประกันสังคม กรณีประสบอันตรายหรือเจ็บป่วย ทุพพลภาพ ตาย คลอดบุตร ฯลฯ ในอัตราร้อยละ 5 ของค่าจ้างพนักงานและเงินเพิ่มการครองชีพชั่วคราวที่เทศบาลตั้งจ่ายให้แก่พนักงานจ้าง ดังนี้</t>
  </si>
  <si>
    <t>เพื่อจ่ายเป็นเงินสมทบกองทุนเงินทดแทน เพื่อให้ความคุ้มครองแก่ลูกจ้างที่ประสบอันตราย เจ็บป่วย ตาย อันเนื่องมาจากการทำงานให้แก่นายจ้าง ประจำปี พ.ศ. 2563 (ตั้งแต่วันที่ 1 มกราคม 2563 ถึง 31 ธันวาคม 2563) ในอัตราร้อยละ 0.2 ของค่าจ้างโดยประมาณทั้งปี คำนวนได้ดังนี้</t>
  </si>
  <si>
    <t xml:space="preserve"> - เป็นไปตามพระราชบัญญัติเงินทดแทน พ.ศ. 2537 แก้ไขเพิ่มเติม (ฉบับที่ 2) พ.ศ. 2561 ประกาศ ณ วันที่ 10 ตุลาคม 2561</t>
  </si>
  <si>
    <t xml:space="preserve"> - เป็นไปตามหนังสือกรมส่งเสริมการปกครองท้องถิ่น ด่วนที่สุด ที่ มท 0808.2/ว 4172 ลงวันที่ 24 ธันวาคม 2561 เรื่องการตั้งงบประมาณเงินสมทบกองทุนเงินทดแทน</t>
  </si>
  <si>
    <t xml:space="preserve"> - เป็นไปตามหนังสือสำนักงาน ก.จ. ก.ท. และ ก.อบต. ด่วนที่สุด ที่ มท 0809.5/ว 81 ลงวันที่ 10 กรกฎาคม 2557</t>
  </si>
  <si>
    <t xml:space="preserve"> - เป็นไปตาม พ.ร.บ. ประกันสังคม พ.ศ. 2533</t>
  </si>
  <si>
    <t xml:space="preserve"> - เป็นไปตามหนังสือสำนักงาน ก.จ. ก.ท. และ ก.อบต. ด่วนที่สุด ที่ มท 0809.5/ว 9 ลงวันที่ 22 มกราคม 2557</t>
  </si>
  <si>
    <t>เพื่อจ่ายเป็นค่าใช้จ่ายในกรณีที่ไม่สามารถคาดการณ์ได้ล่วงหน้าในกรณีจำเป็นโดยนำไปใช้จ่ายกรณีฉุกเฉินที่มีสาธารณภัยเกิดขึ้น หรือบรรเทาปัญหาความเดือนร้อนของประชาชนเป็นส่วนรวมเท่านั้น</t>
  </si>
  <si>
    <t>เพื่อจ่ายเป็นเงินช่วยพิเศษ กรณีพนักงานเทศบาลผู้รับบำนาญ ลูกจ้าง และพนักงานจ้าง ถึงแก่ความตาย</t>
  </si>
  <si>
    <t xml:space="preserve"> - เป็นไปตามระเบียบกระทรวงมหาดไทย ว่าด้วยการกำหนดให้เงินประโยชน์ตอบแทนอื่นเป็นรายจ่ายที่องค์กรปกครองส่วนท้องถิ่นจ่ายได้ พ.ศ. 2559</t>
  </si>
  <si>
    <t xml:space="preserve"> - เป็นไปตามพระราชกฤษฎีกา การจ่ายเงินเดือน เงินปี บำเหน็จ บำนาญ และเงินอื่นในลักษณะเดียวกัน พ.ศ. 2535</t>
  </si>
  <si>
    <t xml:space="preserve"> - เป็นไปตามหนังสือกระทรวงมหาดไทย ที่ มท 0013.4/ว 1765 ลงวันที่ 3 มิถุนายน 2537</t>
  </si>
  <si>
    <t xml:space="preserve"> - เป็นไปตามหนังสือกระทรวงมหาดไทย ที่ มท 0312/ว 1095 ลงวันที่ 27 กันยายน 2525 เรื่อง การจ่ายเงินเดือนและเงินช่วยเหลือพิเศษในกรณีพนักงานเทศบาลถึงแก่ความตาย</t>
  </si>
  <si>
    <t>เพื่อจ่ายเป็นเงินค่าทำขวัญ กรณีพนักงาน ลูกจ้างประจำ พนักงานจ้าง ประสบอันตรายหรือบาดเจ็บขณะปฏิบัติราชการตามสิทธิ์อันพึงได้รับ</t>
  </si>
  <si>
    <t xml:space="preserve"> - เป็นไปตามประกาศคณะกรรมการกลาง เรื่อง เงินทำขวัญพนักงานและลูกจ้าง ลงวันที่ 30 มิถุนายน 2547</t>
  </si>
  <si>
    <t xml:space="preserve">     1. เงินช่วยพิเศษกรณีถึงแก่ความตาย</t>
  </si>
  <si>
    <t xml:space="preserve">     2. เงินค่าทำขวัญพนักงานและลูกจ้าง</t>
  </si>
  <si>
    <t xml:space="preserve">     3. เงินสงเคราะห์ผู้ประสบภัยเนื่องจากการช่วยเหลือราชการ</t>
  </si>
  <si>
    <t xml:space="preserve">เพื่อจ่ายเป็นเงินสงเคาะห์ เงินชดเชย เงินดำรงชีพ ให้แก่ผู้ประสบภัยหรือทายาท จากการช่วยเหลือการปฏิบัติงานของชาติ หรือการปฏิบัติหน้าที่ตามมนุษยธรรม </t>
  </si>
  <si>
    <t xml:space="preserve"> - เป็นไปตามระเบียบกระทรวงมหาดไทย ว่าด้วยวิธีการงบประมาณขององค์กรปกครองส่วนท้องถิ่น พ.ศ. 2541 ข้อ 19</t>
  </si>
  <si>
    <t xml:space="preserve"> - เป็นไปตามหนังสือกระทรวงมหาดไทย ด่วนมาก ที่ มท 0313.4/ว 667 ลงวันที่ 12 มีนาคม 2545</t>
  </si>
  <si>
    <t xml:space="preserve"> - เป็นไปตามหนังสือกระทรวงมหาดไทย ด่วนที่สุด ที่ มท 0808.2/ว 4072 ลงวันที่ 15 กรกฎาคม 2559</t>
  </si>
  <si>
    <t xml:space="preserve"> - เป็นไปตามหนังสือกระทรวงมหาดไทย ที่ มท 0808.2/ว 3215 ลงวันที่ 6 มิถุนายน 2559</t>
  </si>
  <si>
    <t>สำหรับจ่ายเป็นค่าบำรุงสันนิบาตเทศบาลแห่งประเทศไทย ตามข้อบังคับของสมาคมสันนิบาตแห่งประเทศไทย คำนวณจากรายรับจริงประจำปีงบประมาณ พ.ศ.2561 (ไม่รวมเงินกู้ เงินจ่ายขาดเงินสะสม และเงินอุดหนุนทุกประเภท) โดยตั้งจ่ายไม่น้อยกว่าร้อยละ 1/6 ของรายรับจริง ทั้งนี้ไม่เกิน 750,000 บาท คำนวณได้ดังนี้</t>
  </si>
  <si>
    <t>สำหรับจ่ายเป็นเงินสมทบกองทุนสวัสดิการชุมนุม ด้วยหลักการประชาชนออม 1 ส่วน เทศบาลสมทบ 1 ส่วน และรัฐบาลสมทบ 1 ส่วน โดยในส่วนของเทศบาลควรมีจำนวนเท่าที่ประชาชนจ่ายเข้ากองทุน และไม่ควรเกิน 365 บาทต่อคนต่อปี และเป็นไปด้วยความอิสระตามศักยภาพทางการคลัง</t>
  </si>
  <si>
    <t>- เป็นไปตามหนังสือกระทรวงมหาดไทย ที่ มท 0808.5/ว 6947 ลงวันที่ 1 ธันวาคม 2539 เรื่อง ซักซ้อมแนวทางการจ่ายเงินช่วยค่าครองชีพผู้รับบำเหน็จบำนาญของข้าราชการส่วนท้องถิ่น</t>
  </si>
  <si>
    <t xml:space="preserve">เพื่อจ่ายเป็นเงินบำเหน็จลูกจ้างประจำที่ออกจากงาน และมีสิทธิ์ได้รับเงินบำเหน็จ ดังนี้  </t>
  </si>
  <si>
    <t xml:space="preserve"> - เป็นไปตามระเบียบกระทรวงมหาดไทย ว่าด้วยบำเหน็จลูกจ้างของหน่วยงานการบริหารราชการส่วนท้องถิ่น พ.ศ. 2542</t>
  </si>
  <si>
    <t>เพื่อจ่ายเป็นเงินช่วยเหลือการศึกษาบุตรผู้รับบำนาญ ให้แก่ผู้รับบำนาญที่มีสิทธิเบิกได้ ตามประเภทและอัตราเงินบำรุงการศึกษาและค่าเล่าเรียน</t>
  </si>
  <si>
    <t xml:space="preserve"> - เป็นไปตามพระราชบัญญัติ บำเหน็จ บำนาญ ข้าราชการส่วนท้องถิ่น พ.ศ. 2500</t>
  </si>
  <si>
    <t xml:space="preserve"> - เป็นไปตามพระราชบัญญัติสงเคราะห์ผู้ประสบภัยเนื่องจากการช่วยเหลือราชการ การปฏิบัติงานของชาติ หรือการปฏิบัติตามหน้าที่มนุษยธรรม พ.ศ. 2543</t>
  </si>
  <si>
    <t>- ตามมติคณะรัฐมนตรี ในคราวประชุมเมื่อวันที่ 29 มิถุนายน 2553 เพื่อเป็นการส่งเสริมให้ประชาชนมีส่วนร่วมในการจัดบริการสาธารณะ โดยยึดประโยชน์สุขที่ประชาชนจะได้รับเป็นสำคัญ และสร้างหลักประกันความมั่นคงของชุมชนฐานราก ฟื้นฟูทุนทางสังคม และเสริมสร้างความเข้มแข็งของชุมชนในการพัฒนาคุณภาพชีวิตของประชาชนให้ดีขึ้น</t>
  </si>
  <si>
    <t xml:space="preserve">เพื่อจ่ายเป็นเงินช่วยเหลือค่าครองชีพผู้รับบำนาญ ให้แก่พนักงานเทศบาลผู้รับบำนาญที่ไม่ใช่ตำแหน่งครู </t>
  </si>
  <si>
    <t xml:space="preserve"> - เป็นไปตามระเบียบกระทรวงมหาดไทยว่าด้วยค่าใช้จ่ายเพื่อช่วยเหลือประชาชนตามอำนาจหน้าที่ขององค์กรปกครองส่วนท้องถิ่น พ.ศ. 2560 และที่แก้ไขเพิ่มเติมถึง (ฉบับที่ 2) พ.ศ. 2561</t>
  </si>
  <si>
    <t xml:space="preserve"> - เป็นไปตามหนังสือกระทรวงมหาดไทย ด่วนที่สุด ที่ มท 0808.2/ว 0684 ลงวันที่ 8 กุมภาพันธ์ 2560</t>
  </si>
  <si>
    <t xml:space="preserve"> - เป็นไปตามหนังสือกรมส่งเสริมการปกครองท้องถิ่น ด่วนที่สุด ที่ มท 0808.2/ว 2145 ลงวันที่ 11 ตุลาคม 2560</t>
  </si>
  <si>
    <t xml:space="preserve"> - เป็นไปตามหนังสือกระทรวงมหาดไทย ด่วนที่สุด ที่ มท 0810.7/ว 6768 ลงวันที่ 29 พฤศจิกายน 2560</t>
  </si>
  <si>
    <t xml:space="preserve"> - เป็นไปตามหนังสือกรมส่งเสริมการปกครองท้องถิ่น ด่วนที่สุด ที่ มท 0808.2/ว 516 ลงวันที่ 22 กุมภาพันธ์ 2561</t>
  </si>
  <si>
    <t xml:space="preserve"> - เป็นไปตามหนังสือกรมส่งเสริมการปกครองท้องถิ่น ด่วนที่สุด ที่ มท 0810.4/ว 1632 ลงวันที่ 4 มิถุนายน 2561</t>
  </si>
  <si>
    <t xml:space="preserve"> - เป็นไปตามหนังสือกรมส่งเสริมการปกครองท้องถิ่น ด่วนที่สุด ที่ มท 0810.4/ว 4182 ลงวันที่ 24 ธันวาคม 2561</t>
  </si>
  <si>
    <t xml:space="preserve"> - เป็นไปตามหนังสือกรมส่งเสริมการปกครองท้องถิ่น ด่วนที่สุด ที่ มท 0810.4/ว 1273 ลงวันที่ 25 มีนาคม 2562</t>
  </si>
  <si>
    <t xml:space="preserve"> - เป็นไปตามหนังสือกรมส่งเสริมการปกครองท้องถิ่น ด่วนที่สุด ที่ มท 0820.3/ว 6884 ลงวันที่ 1 เมษายน 2562</t>
  </si>
  <si>
    <t xml:space="preserve">เพื่อจ่ายเป็นค่าใช้จ่ายในการแก้ไขปัญหาเกี่ยวกับการจราจร เช่น การทาสีตีเส้นสัญญาณไฟจราจร แผงกั้นจราจร สามเหลี่ยมหยุดตรวจ ป้ายจราจร กระจกโค้งจราจร กระบองไฟจราจร กรวยจราจร เสาล้มลุกจราจร เสื้อจราจร ยางชะลอความเร็ว และอื่นๆที่มีลักษณะดังกล่าวที่ประชาชนได้รับประโยชน์โดยตรง </t>
  </si>
  <si>
    <t>- โดยตั้งจ่ายจากเงินรายได้ ประเภทค่าปรับผู้กระทำผิดกฎจราจรทางบกทั้งจำนวน จำนวน 3,000,000 บาท ส่วนที่เหลือตั้งจ่ายจากเงินรายได้เทศบาล</t>
  </si>
  <si>
    <t>ประมาณการรายจ่ายรวมทั้งสิ้น 185,666,880 บาท จ่ายจากรายได้จัดเก็บเอง</t>
  </si>
  <si>
    <t xml:space="preserve"> - เป็นไปตามภารกิจถ่ายโอน มาตรา 16 แห่ง พ.ร.บ. กำหนดแผนและขั้นตอนการกระจายอำนาจให้แก่องค์กรปกครองส่วนท้องถิ่น พ.ศ. 2542</t>
  </si>
  <si>
    <t xml:space="preserve">เพื่อจ่ายเป็นค่าสงเคราะห์เบี้ยยังชีพผู้ป่วยเอดส์ให้แก่ผู้ป่วยเอดส์ที่แพทย์ได้รับรองและทำการวินิจฉัยแล้วและมีความเป็นอยู่ยากจน หรือถูกทอดทิ้งขาดผู้อุปการะดูแล ไม่สามารถประกอบอาชีพเลี้ยงตนเองได้ โดยผู้ป่วยเอดส์ที่มีสิทธิจะได้รับสิทธิเบี้ยยังชีพ คนละ 500 บาท ต่อเดือน ครบทั้ง 12 เดือน จำนวน 88 ราย </t>
  </si>
  <si>
    <t xml:space="preserve"> - เป็นไปตามหนังสือกรมส่งเสริมการปกครองท้องถิ่น ด่วนที่สุด ที่ มท 0810.6/ว 2927 ลงวันที่ 25 กรกฎาคม 2562 เรื่อง การซักซ้อมแนวทางการตั้งงบประมาณรายจ่ายประจำปีงบประมาณ พ.ศ. 2563 เงินอุดหนุนทั่วไป เงินอุดหนุนสำหรับโครงการเสริมสร้างสวัสดิการทางสังคมให้แก่ผู้พิการและทุพพลภาพ โครงการสนับสนุนการจัดสวัสดิการทางสังคมแก่ผู้ด้อยโอกาสทางสังคม และโครงการสร้างหลักประกันด้านรายได้แก่ผู้สูงอายุ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</si>
</sst>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.0_-;\-* #,##0.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7"/>
      <name val="TH SarabunPSK"/>
      <family val="2"/>
    </font>
    <font>
      <i/>
      <sz val="16"/>
      <name val="TH SarabunPSK"/>
      <family val="2"/>
    </font>
    <font>
      <b/>
      <sz val="17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6" fontId="2" fillId="0" borderId="0" xfId="36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6" fontId="4" fillId="0" borderId="0" xfId="36" applyNumberFormat="1" applyFont="1" applyAlignment="1">
      <alignment horizontal="right"/>
    </xf>
    <xf numFmtId="0" fontId="4" fillId="0" borderId="0" xfId="0" applyFont="1" applyAlignment="1">
      <alignment horizontal="right"/>
    </xf>
    <xf numFmtId="176" fontId="4" fillId="0" borderId="0" xfId="36" applyNumberFormat="1" applyFont="1" applyAlignment="1">
      <alignment/>
    </xf>
    <xf numFmtId="0" fontId="4" fillId="0" borderId="0" xfId="0" applyFont="1" applyAlignment="1">
      <alignment/>
    </xf>
    <xf numFmtId="176" fontId="2" fillId="0" borderId="0" xfId="36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7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176" fontId="2" fillId="0" borderId="0" xfId="36" applyNumberFormat="1" applyFont="1" applyAlignment="1">
      <alignment vertical="top" wrapText="1"/>
    </xf>
    <xf numFmtId="0" fontId="2" fillId="0" borderId="0" xfId="0" applyFont="1" applyAlignment="1">
      <alignment horizontal="right" vertical="top"/>
    </xf>
    <xf numFmtId="43" fontId="2" fillId="0" borderId="0" xfId="36" applyFont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43" fontId="2" fillId="0" borderId="0" xfId="36" applyFont="1" applyAlignment="1">
      <alignment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/>
    </xf>
    <xf numFmtId="176" fontId="7" fillId="0" borderId="0" xfId="0" applyNumberFormat="1" applyFont="1" applyAlignment="1">
      <alignment/>
    </xf>
    <xf numFmtId="0" fontId="49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176" fontId="2" fillId="0" borderId="0" xfId="36" applyNumberFormat="1" applyFont="1" applyAlignment="1">
      <alignment vertical="top"/>
    </xf>
    <xf numFmtId="0" fontId="49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36" applyNumberFormat="1" applyFont="1" applyAlignment="1">
      <alignment horizontal="right"/>
    </xf>
    <xf numFmtId="176" fontId="8" fillId="0" borderId="0" xfId="36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176" fontId="8" fillId="0" borderId="0" xfId="36" applyNumberFormat="1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 quotePrefix="1">
      <alignment vertical="top"/>
    </xf>
    <xf numFmtId="0" fontId="12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 quotePrefix="1">
      <alignment horizontal="left"/>
    </xf>
    <xf numFmtId="0" fontId="51" fillId="0" borderId="0" xfId="0" applyFont="1" applyAlignment="1">
      <alignment/>
    </xf>
    <xf numFmtId="176" fontId="51" fillId="0" borderId="0" xfId="36" applyNumberFormat="1" applyFont="1" applyAlignment="1">
      <alignment horizontal="right"/>
    </xf>
    <xf numFmtId="0" fontId="51" fillId="0" borderId="0" xfId="0" applyFont="1" applyAlignment="1">
      <alignment horizontal="right"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49" fillId="0" borderId="0" xfId="0" applyFont="1" applyAlignment="1">
      <alignment vertical="top" wrapText="1"/>
    </xf>
    <xf numFmtId="43" fontId="2" fillId="0" borderId="0" xfId="36" applyNumberFormat="1" applyFont="1" applyAlignment="1">
      <alignment horizontal="right"/>
    </xf>
    <xf numFmtId="0" fontId="2" fillId="0" borderId="0" xfId="0" applyFont="1" applyAlignment="1" quotePrefix="1">
      <alignment horizontal="left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right" vertical="top" wrapText="1"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wrapText="1"/>
    </xf>
    <xf numFmtId="0" fontId="2" fillId="0" borderId="0" xfId="0" applyFont="1" applyAlignment="1" quotePrefix="1">
      <alignment horizontal="left" vertical="top"/>
    </xf>
    <xf numFmtId="4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621;&#3632;&#3648;&#3629;&#3637;&#3618;&#3604;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กลาง"/>
      <sheetName val="สน.ปลัด1 บริหารฯ"/>
      <sheetName val="สน.ปลัด1 รักษาความสงบ"/>
      <sheetName val="วิชาการ2"/>
      <sheetName val="คลัง 3"/>
      <sheetName val="ตรวจสอบภายใน4"/>
      <sheetName val="ช่าง 5 เคหะ"/>
      <sheetName val="ช่าง 5 อุตสาหกรรม"/>
      <sheetName val="สาธารณสุข6"/>
      <sheetName val="โรงฆ่าสัตว์6"/>
      <sheetName val="ศึกษา 6 (แผนงานการศึกษา)"/>
      <sheetName val="ศึกษา 6 (แผนงานการศาสนา)"/>
      <sheetName val="ศึกษา(อุดหนุน แผนงานการศึกษา)"/>
      <sheetName val="ศึกษา(อุดหนุน แผนงานการศาสนา)"/>
      <sheetName val="สวัสดิการ 7(สังคมสงเคราะห์"/>
      <sheetName val="สวัสดิการ7 (สร้างความเข้มแข็งฯ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BreakPreview" zoomScale="220" zoomScaleNormal="150" zoomScaleSheetLayoutView="220" zoomScalePageLayoutView="0" workbookViewId="0" topLeftCell="A60">
      <selection activeCell="A61" sqref="A61:F61"/>
    </sheetView>
  </sheetViews>
  <sheetFormatPr defaultColWidth="16.140625" defaultRowHeight="15"/>
  <cols>
    <col min="1" max="1" width="5.00390625" style="2" customWidth="1"/>
    <col min="2" max="2" width="16.140625" style="2" customWidth="1"/>
    <col min="3" max="3" width="19.57421875" style="2" customWidth="1"/>
    <col min="4" max="4" width="6.7109375" style="2" bestFit="1" customWidth="1"/>
    <col min="5" max="5" width="30.7109375" style="16" customWidth="1"/>
    <col min="6" max="6" width="5.00390625" style="4" bestFit="1" customWidth="1"/>
    <col min="7" max="7" width="21.421875" style="2" bestFit="1" customWidth="1"/>
    <col min="8" max="16384" width="16.140625" style="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23.25">
      <c r="A2" s="88" t="s">
        <v>35</v>
      </c>
      <c r="B2" s="88"/>
      <c r="C2" s="88"/>
      <c r="D2" s="88"/>
      <c r="E2" s="88"/>
      <c r="F2" s="88"/>
    </row>
    <row r="3" spans="1:6" ht="23.25">
      <c r="A3" s="88" t="s">
        <v>1</v>
      </c>
      <c r="B3" s="88"/>
      <c r="C3" s="88"/>
      <c r="D3" s="88"/>
      <c r="E3" s="88"/>
      <c r="F3" s="88"/>
    </row>
    <row r="4" spans="1:6" ht="23.25">
      <c r="A4" s="88" t="s">
        <v>2</v>
      </c>
      <c r="B4" s="88"/>
      <c r="C4" s="88"/>
      <c r="D4" s="88"/>
      <c r="E4" s="88"/>
      <c r="F4" s="88"/>
    </row>
    <row r="5" spans="1:6" s="7" customFormat="1" ht="11.25">
      <c r="A5" s="6"/>
      <c r="B5" s="6"/>
      <c r="C5" s="6"/>
      <c r="D5" s="6"/>
      <c r="E5" s="6"/>
      <c r="F5" s="6"/>
    </row>
    <row r="6" spans="1:6" s="9" customFormat="1" ht="23.25">
      <c r="A6" s="8" t="s">
        <v>114</v>
      </c>
      <c r="B6" s="8"/>
      <c r="C6" s="8"/>
      <c r="D6" s="8"/>
      <c r="E6" s="8"/>
      <c r="F6" s="8"/>
    </row>
    <row r="7" spans="1:6" s="9" customFormat="1" ht="23.25">
      <c r="A7" s="89" t="s">
        <v>32</v>
      </c>
      <c r="B7" s="89"/>
      <c r="C7" s="89"/>
      <c r="D7" s="89"/>
      <c r="E7" s="89"/>
      <c r="F7" s="89"/>
    </row>
    <row r="8" spans="1:6" s="7" customFormat="1" ht="11.25">
      <c r="A8" s="11"/>
      <c r="B8" s="11"/>
      <c r="C8" s="11"/>
      <c r="D8" s="11"/>
      <c r="E8" s="11"/>
      <c r="F8" s="11"/>
    </row>
    <row r="9" spans="1:6" ht="23.25">
      <c r="A9" s="88" t="s">
        <v>3</v>
      </c>
      <c r="B9" s="88"/>
      <c r="C9" s="88"/>
      <c r="D9" s="88"/>
      <c r="E9" s="88"/>
      <c r="F9" s="88"/>
    </row>
    <row r="10" spans="1:6" s="7" customFormat="1" ht="11.25">
      <c r="A10" s="6"/>
      <c r="B10" s="6"/>
      <c r="C10" s="6"/>
      <c r="D10" s="6"/>
      <c r="E10" s="6"/>
      <c r="F10" s="6"/>
    </row>
    <row r="11" spans="1:7" s="15" customFormat="1" ht="23.25">
      <c r="A11" s="10" t="s">
        <v>4</v>
      </c>
      <c r="B11" s="5"/>
      <c r="C11" s="5"/>
      <c r="D11" s="10" t="s">
        <v>5</v>
      </c>
      <c r="E11" s="12">
        <f>SUM(E12+E19+E21+E40+E62+E78+E95+E106+E116+E120+E132+E102+E124+E145+E45+E57+E28)</f>
        <v>185666880</v>
      </c>
      <c r="F11" s="13" t="s">
        <v>6</v>
      </c>
      <c r="G11" s="14">
        <f>7903700+60474900+22910364</f>
        <v>91288964</v>
      </c>
    </row>
    <row r="12" spans="1:7" s="39" customFormat="1" ht="23.25">
      <c r="A12" s="37"/>
      <c r="B12" s="38" t="s">
        <v>7</v>
      </c>
      <c r="D12" s="38" t="s">
        <v>8</v>
      </c>
      <c r="E12" s="40">
        <v>21540000</v>
      </c>
      <c r="F12" s="13" t="s">
        <v>6</v>
      </c>
      <c r="G12" s="41"/>
    </row>
    <row r="13" spans="1:7" ht="170.25" customHeight="1">
      <c r="A13" s="73" t="s">
        <v>36</v>
      </c>
      <c r="B13" s="70"/>
      <c r="C13" s="70"/>
      <c r="D13" s="70"/>
      <c r="E13" s="70"/>
      <c r="F13" s="70"/>
      <c r="G13" s="16"/>
    </row>
    <row r="14" spans="1:7" ht="251.25" customHeight="1">
      <c r="A14" s="86" t="s">
        <v>37</v>
      </c>
      <c r="B14" s="86"/>
      <c r="C14" s="86"/>
      <c r="D14" s="86"/>
      <c r="E14" s="86"/>
      <c r="F14" s="86"/>
      <c r="G14" s="16"/>
    </row>
    <row r="15" spans="1:7" ht="21">
      <c r="A15" s="36"/>
      <c r="B15" s="36"/>
      <c r="C15" s="36"/>
      <c r="D15" s="36"/>
      <c r="E15" s="36"/>
      <c r="F15" s="36"/>
      <c r="G15" s="16"/>
    </row>
    <row r="16" spans="1:7" ht="21">
      <c r="A16" s="36"/>
      <c r="B16" s="36"/>
      <c r="C16" s="36"/>
      <c r="D16" s="36"/>
      <c r="E16" s="36"/>
      <c r="F16" s="36"/>
      <c r="G16" s="16"/>
    </row>
    <row r="17" spans="1:7" ht="21">
      <c r="A17" s="36"/>
      <c r="B17" s="36"/>
      <c r="C17" s="36"/>
      <c r="D17" s="36"/>
      <c r="E17" s="36"/>
      <c r="F17" s="36"/>
      <c r="G17" s="16"/>
    </row>
    <row r="18" spans="1:7" ht="21">
      <c r="A18" s="36"/>
      <c r="B18" s="36"/>
      <c r="C18" s="36"/>
      <c r="D18" s="36"/>
      <c r="E18" s="36"/>
      <c r="F18" s="36"/>
      <c r="G18" s="16"/>
    </row>
    <row r="19" spans="1:7" s="39" customFormat="1" ht="23.25">
      <c r="A19" s="37"/>
      <c r="B19" s="42" t="s">
        <v>9</v>
      </c>
      <c r="D19" s="42" t="s">
        <v>8</v>
      </c>
      <c r="E19" s="40">
        <v>4000000</v>
      </c>
      <c r="F19" s="13" t="s">
        <v>6</v>
      </c>
      <c r="G19" s="41"/>
    </row>
    <row r="20" spans="1:7" ht="105.75" customHeight="1">
      <c r="A20" s="73" t="s">
        <v>69</v>
      </c>
      <c r="B20" s="70"/>
      <c r="C20" s="70"/>
      <c r="D20" s="70"/>
      <c r="E20" s="70"/>
      <c r="F20" s="70"/>
      <c r="G20" s="16"/>
    </row>
    <row r="21" spans="1:7" s="39" customFormat="1" ht="21">
      <c r="A21" s="42"/>
      <c r="B21" s="43" t="s">
        <v>10</v>
      </c>
      <c r="D21" s="42" t="s">
        <v>8</v>
      </c>
      <c r="E21" s="40">
        <v>5609135</v>
      </c>
      <c r="F21" s="44" t="s">
        <v>6</v>
      </c>
      <c r="G21" s="41">
        <f>7379300+231700</f>
        <v>7611000</v>
      </c>
    </row>
    <row r="22" spans="1:6" ht="65.25" customHeight="1">
      <c r="A22" s="73" t="s">
        <v>70</v>
      </c>
      <c r="B22" s="70"/>
      <c r="C22" s="70"/>
      <c r="D22" s="70"/>
      <c r="E22" s="70"/>
      <c r="F22" s="70"/>
    </row>
    <row r="23" spans="1:6" ht="21" customHeight="1">
      <c r="A23" s="73" t="s">
        <v>38</v>
      </c>
      <c r="B23" s="73"/>
      <c r="C23" s="73"/>
      <c r="D23" s="73"/>
      <c r="E23" s="73"/>
      <c r="F23" s="73"/>
    </row>
    <row r="24" spans="1:6" ht="42.75" customHeight="1">
      <c r="A24" s="73" t="s">
        <v>39</v>
      </c>
      <c r="B24" s="73"/>
      <c r="C24" s="73"/>
      <c r="D24" s="73"/>
      <c r="E24" s="73"/>
      <c r="F24" s="73"/>
    </row>
    <row r="25" spans="1:6" ht="42.75" customHeight="1">
      <c r="A25" s="73" t="s">
        <v>74</v>
      </c>
      <c r="B25" s="73"/>
      <c r="C25" s="73"/>
      <c r="D25" s="73"/>
      <c r="E25" s="73"/>
      <c r="F25" s="73"/>
    </row>
    <row r="26" spans="1:6" ht="21.75" customHeight="1">
      <c r="A26" s="73" t="s">
        <v>75</v>
      </c>
      <c r="B26" s="73"/>
      <c r="C26" s="73"/>
      <c r="D26" s="73"/>
      <c r="E26" s="73"/>
      <c r="F26" s="73"/>
    </row>
    <row r="27" spans="1:6" ht="42.75" customHeight="1">
      <c r="A27" s="73" t="s">
        <v>76</v>
      </c>
      <c r="B27" s="73"/>
      <c r="C27" s="73"/>
      <c r="D27" s="73"/>
      <c r="E27" s="73"/>
      <c r="F27" s="73"/>
    </row>
    <row r="28" spans="1:7" s="39" customFormat="1" ht="21">
      <c r="A28" s="42"/>
      <c r="B28" s="43" t="s">
        <v>40</v>
      </c>
      <c r="D28" s="42" t="s">
        <v>8</v>
      </c>
      <c r="E28" s="40">
        <v>222480</v>
      </c>
      <c r="F28" s="44" t="s">
        <v>6</v>
      </c>
      <c r="G28" s="41">
        <f>7379300+231700</f>
        <v>7611000</v>
      </c>
    </row>
    <row r="29" spans="1:6" ht="69" customHeight="1">
      <c r="A29" s="73" t="s">
        <v>71</v>
      </c>
      <c r="B29" s="70"/>
      <c r="C29" s="70"/>
      <c r="D29" s="70"/>
      <c r="E29" s="70"/>
      <c r="F29" s="70"/>
    </row>
    <row r="30" spans="1:6" ht="21.75" customHeight="1">
      <c r="A30" s="61"/>
      <c r="B30" s="73" t="s">
        <v>41</v>
      </c>
      <c r="C30" s="73"/>
      <c r="D30" s="73"/>
      <c r="E30" s="62">
        <v>111240000</v>
      </c>
      <c r="F30" s="18" t="s">
        <v>6</v>
      </c>
    </row>
    <row r="31" spans="1:6" ht="21.75" customHeight="1">
      <c r="A31" s="61"/>
      <c r="B31" s="73" t="s">
        <v>42</v>
      </c>
      <c r="C31" s="73"/>
      <c r="D31" s="73"/>
      <c r="E31" s="62">
        <v>222480</v>
      </c>
      <c r="F31" s="18" t="s">
        <v>6</v>
      </c>
    </row>
    <row r="32" spans="1:6" ht="21.75" customHeight="1">
      <c r="A32" s="61"/>
      <c r="B32" s="61" t="s">
        <v>43</v>
      </c>
      <c r="C32" s="61"/>
      <c r="D32" s="61"/>
      <c r="E32" s="62">
        <v>222480</v>
      </c>
      <c r="F32" s="18" t="s">
        <v>6</v>
      </c>
    </row>
    <row r="33" spans="1:6" ht="46.5" customHeight="1">
      <c r="A33" s="69" t="s">
        <v>73</v>
      </c>
      <c r="B33" s="69"/>
      <c r="C33" s="69"/>
      <c r="D33" s="69"/>
      <c r="E33" s="69"/>
      <c r="F33" s="69"/>
    </row>
    <row r="34" spans="1:6" ht="45.75" customHeight="1">
      <c r="A34" s="69" t="s">
        <v>72</v>
      </c>
      <c r="B34" s="69"/>
      <c r="C34" s="69"/>
      <c r="D34" s="69"/>
      <c r="E34" s="69"/>
      <c r="F34" s="69"/>
    </row>
    <row r="35" spans="1:6" ht="21">
      <c r="A35" s="17"/>
      <c r="B35" s="17"/>
      <c r="C35" s="17"/>
      <c r="D35" s="17"/>
      <c r="E35" s="17"/>
      <c r="F35" s="17"/>
    </row>
    <row r="36" spans="1:6" ht="21">
      <c r="A36" s="17"/>
      <c r="B36" s="17"/>
      <c r="C36" s="17"/>
      <c r="D36" s="17"/>
      <c r="E36" s="17"/>
      <c r="F36" s="17"/>
    </row>
    <row r="37" spans="1:6" ht="21">
      <c r="A37" s="17"/>
      <c r="B37" s="17"/>
      <c r="C37" s="17"/>
      <c r="D37" s="17"/>
      <c r="E37" s="17"/>
      <c r="F37" s="17"/>
    </row>
    <row r="38" spans="1:6" ht="21">
      <c r="A38" s="17"/>
      <c r="B38" s="17"/>
      <c r="C38" s="17"/>
      <c r="D38" s="17"/>
      <c r="E38" s="17"/>
      <c r="F38" s="17"/>
    </row>
    <row r="39" spans="1:6" ht="21">
      <c r="A39" s="17"/>
      <c r="B39" s="17"/>
      <c r="C39" s="17"/>
      <c r="D39" s="17"/>
      <c r="E39" s="17"/>
      <c r="F39" s="17"/>
    </row>
    <row r="40" spans="2:6" s="39" customFormat="1" ht="21">
      <c r="B40" s="39" t="s">
        <v>27</v>
      </c>
      <c r="D40" s="42" t="s">
        <v>8</v>
      </c>
      <c r="E40" s="41">
        <v>528000</v>
      </c>
      <c r="F40" s="44" t="s">
        <v>6</v>
      </c>
    </row>
    <row r="41" spans="1:7" s="9" customFormat="1" ht="81.75" customHeight="1">
      <c r="A41" s="69" t="s">
        <v>116</v>
      </c>
      <c r="B41" s="69"/>
      <c r="C41" s="69"/>
      <c r="D41" s="69"/>
      <c r="E41" s="69"/>
      <c r="F41" s="69"/>
      <c r="G41" s="19" t="e">
        <f>57684900+#REF!+#REF!</f>
        <v>#REF!</v>
      </c>
    </row>
    <row r="42" spans="1:7" s="9" customFormat="1" ht="39" customHeight="1">
      <c r="A42" s="69" t="s">
        <v>115</v>
      </c>
      <c r="B42" s="69"/>
      <c r="C42" s="69"/>
      <c r="D42" s="69"/>
      <c r="E42" s="69"/>
      <c r="F42" s="69"/>
      <c r="G42" s="19"/>
    </row>
    <row r="43" spans="1:7" s="9" customFormat="1" ht="39" customHeight="1">
      <c r="A43" s="69" t="s">
        <v>31</v>
      </c>
      <c r="B43" s="69"/>
      <c r="C43" s="69"/>
      <c r="D43" s="69"/>
      <c r="E43" s="69"/>
      <c r="F43" s="74"/>
      <c r="G43" s="19"/>
    </row>
    <row r="44" spans="1:7" s="9" customFormat="1" ht="109.5" customHeight="1">
      <c r="A44" s="69" t="s">
        <v>117</v>
      </c>
      <c r="B44" s="69"/>
      <c r="C44" s="69"/>
      <c r="D44" s="69"/>
      <c r="E44" s="69"/>
      <c r="F44" s="74"/>
      <c r="G44" s="19"/>
    </row>
    <row r="45" spans="1:7" s="15" customFormat="1" ht="24.75" customHeight="1">
      <c r="A45" s="45"/>
      <c r="B45" s="78" t="s">
        <v>28</v>
      </c>
      <c r="C45" s="78"/>
      <c r="D45" s="42" t="s">
        <v>8</v>
      </c>
      <c r="E45" s="41">
        <v>111602400</v>
      </c>
      <c r="F45" s="44" t="s">
        <v>6</v>
      </c>
      <c r="G45" s="47"/>
    </row>
    <row r="46" spans="1:7" s="9" customFormat="1" ht="92.25" customHeight="1">
      <c r="A46" s="69" t="s">
        <v>65</v>
      </c>
      <c r="B46" s="69"/>
      <c r="C46" s="69"/>
      <c r="D46" s="69"/>
      <c r="E46" s="69"/>
      <c r="F46" s="74"/>
      <c r="G46" s="19"/>
    </row>
    <row r="47" spans="1:7" s="9" customFormat="1" ht="24" customHeight="1">
      <c r="A47" s="17"/>
      <c r="B47" s="73" t="s">
        <v>44</v>
      </c>
      <c r="C47" s="73"/>
      <c r="D47" s="73"/>
      <c r="E47" s="73"/>
      <c r="F47" s="73"/>
      <c r="G47" s="19"/>
    </row>
    <row r="48" spans="1:7" s="9" customFormat="1" ht="24" customHeight="1">
      <c r="A48" s="17"/>
      <c r="B48" s="73" t="s">
        <v>45</v>
      </c>
      <c r="C48" s="73"/>
      <c r="D48" s="73"/>
      <c r="E48" s="73"/>
      <c r="F48" s="73"/>
      <c r="G48" s="19"/>
    </row>
    <row r="49" spans="1:7" s="9" customFormat="1" ht="24" customHeight="1">
      <c r="A49" s="17"/>
      <c r="B49" s="73" t="s">
        <v>46</v>
      </c>
      <c r="C49" s="73"/>
      <c r="D49" s="73"/>
      <c r="E49" s="73"/>
      <c r="F49" s="73"/>
      <c r="G49" s="19"/>
    </row>
    <row r="50" spans="1:7" s="9" customFormat="1" ht="25.5" customHeight="1">
      <c r="A50" s="17"/>
      <c r="B50" s="73" t="s">
        <v>47</v>
      </c>
      <c r="C50" s="73"/>
      <c r="D50" s="73"/>
      <c r="E50" s="73"/>
      <c r="F50" s="73"/>
      <c r="G50" s="19"/>
    </row>
    <row r="51" spans="1:7" s="9" customFormat="1" ht="42" customHeight="1">
      <c r="A51" s="69" t="s">
        <v>115</v>
      </c>
      <c r="B51" s="69"/>
      <c r="C51" s="69"/>
      <c r="D51" s="69"/>
      <c r="E51" s="69"/>
      <c r="F51" s="74"/>
      <c r="G51" s="19"/>
    </row>
    <row r="52" spans="1:7" s="9" customFormat="1" ht="42" customHeight="1">
      <c r="A52" s="69" t="s">
        <v>48</v>
      </c>
      <c r="B52" s="69"/>
      <c r="C52" s="69"/>
      <c r="D52" s="69"/>
      <c r="E52" s="69"/>
      <c r="F52" s="74"/>
      <c r="G52" s="19"/>
    </row>
    <row r="53" spans="1:7" s="9" customFormat="1" ht="107.25" customHeight="1">
      <c r="A53" s="75" t="s">
        <v>117</v>
      </c>
      <c r="B53" s="75"/>
      <c r="C53" s="75"/>
      <c r="D53" s="75"/>
      <c r="E53" s="75"/>
      <c r="F53" s="76"/>
      <c r="G53" s="19"/>
    </row>
    <row r="54" spans="1:7" s="9" customFormat="1" ht="23.25">
      <c r="A54" s="66"/>
      <c r="B54" s="66"/>
      <c r="C54" s="66"/>
      <c r="D54" s="66"/>
      <c r="E54" s="66"/>
      <c r="F54" s="67"/>
      <c r="G54" s="19"/>
    </row>
    <row r="55" spans="1:7" s="9" customFormat="1" ht="23.25">
      <c r="A55" s="66"/>
      <c r="B55" s="66"/>
      <c r="C55" s="66"/>
      <c r="D55" s="66"/>
      <c r="E55" s="66"/>
      <c r="F55" s="67"/>
      <c r="G55" s="19"/>
    </row>
    <row r="56" spans="1:7" s="15" customFormat="1" ht="24" customHeight="1">
      <c r="A56" s="45"/>
      <c r="B56" s="78" t="s">
        <v>29</v>
      </c>
      <c r="C56" s="78"/>
      <c r="D56" s="78"/>
      <c r="E56" s="78"/>
      <c r="F56" s="78"/>
      <c r="G56" s="47"/>
    </row>
    <row r="57" spans="1:7" s="15" customFormat="1" ht="21" customHeight="1">
      <c r="A57" s="45"/>
      <c r="B57" s="78" t="s">
        <v>30</v>
      </c>
      <c r="C57" s="78"/>
      <c r="D57" s="42" t="s">
        <v>8</v>
      </c>
      <c r="E57" s="41">
        <v>22080000</v>
      </c>
      <c r="F57" s="44" t="s">
        <v>6</v>
      </c>
      <c r="G57" s="47"/>
    </row>
    <row r="58" spans="1:6" ht="106.5" customHeight="1">
      <c r="A58" s="69" t="s">
        <v>66</v>
      </c>
      <c r="B58" s="69"/>
      <c r="C58" s="69"/>
      <c r="D58" s="69"/>
      <c r="E58" s="69"/>
      <c r="F58" s="74"/>
    </row>
    <row r="59" spans="1:7" s="9" customFormat="1" ht="42" customHeight="1">
      <c r="A59" s="69" t="s">
        <v>115</v>
      </c>
      <c r="B59" s="69"/>
      <c r="C59" s="69"/>
      <c r="D59" s="69"/>
      <c r="E59" s="69"/>
      <c r="F59" s="74"/>
      <c r="G59" s="19"/>
    </row>
    <row r="60" spans="1:7" s="9" customFormat="1" ht="69.75" customHeight="1">
      <c r="A60" s="69" t="s">
        <v>49</v>
      </c>
      <c r="B60" s="69"/>
      <c r="C60" s="69"/>
      <c r="D60" s="69"/>
      <c r="E60" s="69"/>
      <c r="F60" s="74"/>
      <c r="G60" s="19"/>
    </row>
    <row r="61" spans="1:7" s="9" customFormat="1" ht="107.25" customHeight="1">
      <c r="A61" s="69" t="s">
        <v>117</v>
      </c>
      <c r="B61" s="69"/>
      <c r="C61" s="69"/>
      <c r="D61" s="69"/>
      <c r="E61" s="69"/>
      <c r="F61" s="74"/>
      <c r="G61" s="19"/>
    </row>
    <row r="62" spans="1:6" s="39" customFormat="1" ht="23.25" customHeight="1">
      <c r="A62" s="42"/>
      <c r="B62" s="42" t="s">
        <v>11</v>
      </c>
      <c r="D62" s="42"/>
      <c r="E62" s="40">
        <v>2000000</v>
      </c>
      <c r="F62" s="44" t="s">
        <v>6</v>
      </c>
    </row>
    <row r="63" spans="1:7" ht="46.5" customHeight="1">
      <c r="A63" s="73" t="s">
        <v>77</v>
      </c>
      <c r="B63" s="70"/>
      <c r="C63" s="70"/>
      <c r="D63" s="70"/>
      <c r="E63" s="70"/>
      <c r="F63" s="70"/>
      <c r="G63" s="16"/>
    </row>
    <row r="64" spans="1:7" ht="46.5" customHeight="1">
      <c r="A64" s="73" t="s">
        <v>89</v>
      </c>
      <c r="B64" s="70"/>
      <c r="C64" s="70"/>
      <c r="D64" s="70"/>
      <c r="E64" s="70"/>
      <c r="F64" s="70"/>
      <c r="G64" s="16"/>
    </row>
    <row r="65" spans="1:7" ht="25.5" customHeight="1">
      <c r="A65" s="73" t="s">
        <v>90</v>
      </c>
      <c r="B65" s="70"/>
      <c r="C65" s="70"/>
      <c r="D65" s="70"/>
      <c r="E65" s="70"/>
      <c r="F65" s="70"/>
      <c r="G65" s="16"/>
    </row>
    <row r="66" spans="1:7" ht="25.5" customHeight="1">
      <c r="A66" s="73" t="s">
        <v>91</v>
      </c>
      <c r="B66" s="70"/>
      <c r="C66" s="70"/>
      <c r="D66" s="70"/>
      <c r="E66" s="70"/>
      <c r="F66" s="70"/>
      <c r="G66" s="16"/>
    </row>
    <row r="67" spans="1:7" ht="25.5" customHeight="1">
      <c r="A67" s="73" t="s">
        <v>92</v>
      </c>
      <c r="B67" s="70"/>
      <c r="C67" s="70"/>
      <c r="D67" s="70"/>
      <c r="E67" s="70"/>
      <c r="F67" s="70"/>
      <c r="G67" s="16"/>
    </row>
    <row r="68" spans="1:7" ht="46.5" customHeight="1">
      <c r="A68" s="73" t="s">
        <v>103</v>
      </c>
      <c r="B68" s="70"/>
      <c r="C68" s="70"/>
      <c r="D68" s="70"/>
      <c r="E68" s="70"/>
      <c r="F68" s="70"/>
      <c r="G68" s="16"/>
    </row>
    <row r="69" spans="1:7" ht="25.5" customHeight="1">
      <c r="A69" s="73" t="s">
        <v>104</v>
      </c>
      <c r="B69" s="70"/>
      <c r="C69" s="70"/>
      <c r="D69" s="70"/>
      <c r="E69" s="70"/>
      <c r="F69" s="70"/>
      <c r="G69" s="16"/>
    </row>
    <row r="70" spans="1:7" ht="38.25" customHeight="1">
      <c r="A70" s="73" t="s">
        <v>105</v>
      </c>
      <c r="B70" s="70"/>
      <c r="C70" s="70"/>
      <c r="D70" s="70"/>
      <c r="E70" s="70"/>
      <c r="F70" s="70"/>
      <c r="G70" s="16"/>
    </row>
    <row r="71" spans="1:7" s="20" customFormat="1" ht="39" customHeight="1">
      <c r="A71" s="73" t="s">
        <v>106</v>
      </c>
      <c r="B71" s="70"/>
      <c r="C71" s="70"/>
      <c r="D71" s="70"/>
      <c r="E71" s="70"/>
      <c r="F71" s="70"/>
      <c r="G71" s="33"/>
    </row>
    <row r="72" spans="1:7" ht="44.25" customHeight="1">
      <c r="A72" s="73" t="s">
        <v>107</v>
      </c>
      <c r="B72" s="70"/>
      <c r="C72" s="70"/>
      <c r="D72" s="70"/>
      <c r="E72" s="70"/>
      <c r="F72" s="70"/>
      <c r="G72" s="16"/>
    </row>
    <row r="73" spans="1:7" ht="44.25" customHeight="1">
      <c r="A73" s="73" t="s">
        <v>108</v>
      </c>
      <c r="B73" s="70"/>
      <c r="C73" s="70"/>
      <c r="D73" s="70"/>
      <c r="E73" s="70"/>
      <c r="F73" s="70"/>
      <c r="G73" s="16"/>
    </row>
    <row r="74" spans="1:7" ht="44.25" customHeight="1">
      <c r="A74" s="73" t="s">
        <v>109</v>
      </c>
      <c r="B74" s="70"/>
      <c r="C74" s="70"/>
      <c r="D74" s="70"/>
      <c r="E74" s="70"/>
      <c r="F74" s="70"/>
      <c r="G74" s="16"/>
    </row>
    <row r="75" spans="1:7" ht="44.25" customHeight="1">
      <c r="A75" s="73" t="s">
        <v>110</v>
      </c>
      <c r="B75" s="70"/>
      <c r="C75" s="70"/>
      <c r="D75" s="70"/>
      <c r="E75" s="70"/>
      <c r="F75" s="70"/>
      <c r="G75" s="16"/>
    </row>
    <row r="76" spans="1:7" ht="44.25" customHeight="1">
      <c r="A76" s="73" t="s">
        <v>111</v>
      </c>
      <c r="B76" s="70"/>
      <c r="C76" s="70"/>
      <c r="D76" s="70"/>
      <c r="E76" s="70"/>
      <c r="F76" s="70"/>
      <c r="G76" s="16"/>
    </row>
    <row r="77" spans="1:6" ht="21">
      <c r="A77" s="77" t="s">
        <v>25</v>
      </c>
      <c r="B77" s="77"/>
      <c r="C77" s="77"/>
      <c r="D77" s="77"/>
      <c r="E77" s="77"/>
      <c r="F77" s="77"/>
    </row>
    <row r="78" spans="1:7" s="39" customFormat="1" ht="27.75" customHeight="1">
      <c r="A78" s="46"/>
      <c r="B78" s="45" t="s">
        <v>12</v>
      </c>
      <c r="D78" s="48" t="s">
        <v>8</v>
      </c>
      <c r="E78" s="49">
        <v>100000</v>
      </c>
      <c r="F78" s="50" t="s">
        <v>6</v>
      </c>
      <c r="G78" s="41"/>
    </row>
    <row r="79" spans="1:7" ht="21.75" customHeight="1">
      <c r="A79" s="73" t="s">
        <v>85</v>
      </c>
      <c r="B79" s="70"/>
      <c r="C79" s="70"/>
      <c r="D79" s="70"/>
      <c r="E79" s="70"/>
      <c r="F79" s="70"/>
      <c r="G79" s="16"/>
    </row>
    <row r="80" spans="1:7" ht="25.5" customHeight="1">
      <c r="A80" s="73" t="s">
        <v>78</v>
      </c>
      <c r="B80" s="70"/>
      <c r="C80" s="70"/>
      <c r="D80" s="70"/>
      <c r="E80" s="70"/>
      <c r="F80" s="70"/>
      <c r="G80" s="16"/>
    </row>
    <row r="81" spans="1:7" s="9" customFormat="1" ht="42" customHeight="1">
      <c r="A81" s="69" t="s">
        <v>79</v>
      </c>
      <c r="B81" s="69"/>
      <c r="C81" s="69"/>
      <c r="D81" s="69"/>
      <c r="E81" s="69"/>
      <c r="F81" s="74"/>
      <c r="G81" s="19"/>
    </row>
    <row r="82" spans="1:7" ht="45.75" customHeight="1">
      <c r="A82" s="69" t="s">
        <v>80</v>
      </c>
      <c r="B82" s="69"/>
      <c r="C82" s="69"/>
      <c r="D82" s="69"/>
      <c r="E82" s="69"/>
      <c r="F82" s="74"/>
      <c r="G82" s="16"/>
    </row>
    <row r="83" spans="1:7" ht="29.25" customHeight="1">
      <c r="A83" s="69" t="s">
        <v>81</v>
      </c>
      <c r="B83" s="69"/>
      <c r="C83" s="69"/>
      <c r="D83" s="69"/>
      <c r="E83" s="69"/>
      <c r="F83" s="74"/>
      <c r="G83" s="16"/>
    </row>
    <row r="84" spans="1:7" ht="46.5" customHeight="1">
      <c r="A84" s="69" t="s">
        <v>82</v>
      </c>
      <c r="B84" s="69"/>
      <c r="C84" s="69"/>
      <c r="D84" s="69"/>
      <c r="E84" s="69"/>
      <c r="F84" s="74"/>
      <c r="G84" s="16"/>
    </row>
    <row r="85" spans="1:7" ht="21.75" customHeight="1">
      <c r="A85" s="73" t="s">
        <v>86</v>
      </c>
      <c r="B85" s="70"/>
      <c r="C85" s="70"/>
      <c r="D85" s="70"/>
      <c r="E85" s="70"/>
      <c r="F85" s="70"/>
      <c r="G85" s="16"/>
    </row>
    <row r="86" spans="1:7" ht="48" customHeight="1">
      <c r="A86" s="73" t="s">
        <v>83</v>
      </c>
      <c r="B86" s="70"/>
      <c r="C86" s="70"/>
      <c r="D86" s="70"/>
      <c r="E86" s="70"/>
      <c r="F86" s="70"/>
      <c r="G86" s="16"/>
    </row>
    <row r="87" spans="1:7" ht="45.75" customHeight="1">
      <c r="A87" s="69" t="s">
        <v>84</v>
      </c>
      <c r="B87" s="69"/>
      <c r="C87" s="69"/>
      <c r="D87" s="69"/>
      <c r="E87" s="69"/>
      <c r="F87" s="74"/>
      <c r="G87" s="16"/>
    </row>
    <row r="88" spans="1:7" ht="21.75" customHeight="1">
      <c r="A88" s="73" t="s">
        <v>87</v>
      </c>
      <c r="B88" s="70"/>
      <c r="C88" s="70"/>
      <c r="D88" s="70"/>
      <c r="E88" s="70"/>
      <c r="F88" s="70"/>
      <c r="G88" s="16"/>
    </row>
    <row r="89" spans="1:7" ht="48" customHeight="1">
      <c r="A89" s="73" t="s">
        <v>88</v>
      </c>
      <c r="B89" s="70"/>
      <c r="C89" s="70"/>
      <c r="D89" s="70"/>
      <c r="E89" s="70"/>
      <c r="F89" s="70"/>
      <c r="G89" s="16"/>
    </row>
    <row r="90" spans="1:7" s="9" customFormat="1" ht="42" customHeight="1">
      <c r="A90" s="69" t="s">
        <v>100</v>
      </c>
      <c r="B90" s="69"/>
      <c r="C90" s="69"/>
      <c r="D90" s="69"/>
      <c r="E90" s="69"/>
      <c r="F90" s="74"/>
      <c r="G90" s="19"/>
    </row>
    <row r="91" spans="1:7" s="9" customFormat="1" ht="23.25">
      <c r="A91" s="17"/>
      <c r="B91" s="17"/>
      <c r="C91" s="17"/>
      <c r="D91" s="17"/>
      <c r="E91" s="17"/>
      <c r="F91" s="18"/>
      <c r="G91" s="19"/>
    </row>
    <row r="92" spans="1:7" s="9" customFormat="1" ht="23.25">
      <c r="A92" s="17"/>
      <c r="B92" s="17"/>
      <c r="C92" s="17"/>
      <c r="D92" s="17"/>
      <c r="E92" s="17"/>
      <c r="F92" s="18"/>
      <c r="G92" s="19"/>
    </row>
    <row r="93" spans="1:7" s="9" customFormat="1" ht="23.25">
      <c r="A93" s="17"/>
      <c r="B93" s="17"/>
      <c r="C93" s="17"/>
      <c r="D93" s="17"/>
      <c r="E93" s="17"/>
      <c r="F93" s="18"/>
      <c r="G93" s="19"/>
    </row>
    <row r="94" spans="1:7" s="9" customFormat="1" ht="23.25">
      <c r="A94" s="17"/>
      <c r="B94" s="17"/>
      <c r="C94" s="17"/>
      <c r="D94" s="17"/>
      <c r="E94" s="17"/>
      <c r="F94" s="18"/>
      <c r="G94" s="19"/>
    </row>
    <row r="95" spans="1:6" s="48" customFormat="1" ht="23.25" customHeight="1">
      <c r="A95" s="42"/>
      <c r="B95" s="43" t="s">
        <v>13</v>
      </c>
      <c r="C95" s="39"/>
      <c r="D95" s="42" t="s">
        <v>8</v>
      </c>
      <c r="E95" s="40">
        <v>750000</v>
      </c>
      <c r="F95" s="44" t="s">
        <v>6</v>
      </c>
    </row>
    <row r="96" spans="1:7" ht="84" customHeight="1">
      <c r="A96" s="73" t="s">
        <v>93</v>
      </c>
      <c r="B96" s="70"/>
      <c r="C96" s="70"/>
      <c r="D96" s="70"/>
      <c r="E96" s="70"/>
      <c r="F96" s="70"/>
      <c r="G96" s="23">
        <f>425766841-105409696</f>
        <v>320357145</v>
      </c>
    </row>
    <row r="97" spans="1:7" ht="23.25" customHeight="1">
      <c r="A97" s="81" t="s">
        <v>50</v>
      </c>
      <c r="B97" s="81"/>
      <c r="C97" s="81"/>
      <c r="D97" s="87">
        <v>515241358.8</v>
      </c>
      <c r="E97" s="87"/>
      <c r="F97" s="22" t="s">
        <v>6</v>
      </c>
      <c r="G97" s="26">
        <f>320357145*0.00167</f>
        <v>534996.43215</v>
      </c>
    </row>
    <row r="98" spans="1:7" ht="23.25" customHeight="1">
      <c r="A98" s="79" t="s">
        <v>34</v>
      </c>
      <c r="B98" s="79"/>
      <c r="C98" s="79"/>
      <c r="D98" s="79"/>
      <c r="E98" s="60">
        <v>860453.07</v>
      </c>
      <c r="F98" s="25" t="s">
        <v>6</v>
      </c>
      <c r="G98" s="2">
        <f>540000-539916.64</f>
        <v>83.35999999998603</v>
      </c>
    </row>
    <row r="99" spans="1:6" ht="23.25" customHeight="1">
      <c r="A99" s="24"/>
      <c r="B99" s="69" t="s">
        <v>14</v>
      </c>
      <c r="C99" s="69"/>
      <c r="D99" s="85">
        <v>750000</v>
      </c>
      <c r="E99" s="85"/>
      <c r="F99" s="25" t="s">
        <v>6</v>
      </c>
    </row>
    <row r="100" spans="1:6" ht="23.25" customHeight="1">
      <c r="A100" s="68" t="s">
        <v>51</v>
      </c>
      <c r="B100" s="68"/>
      <c r="C100" s="68"/>
      <c r="D100" s="68"/>
      <c r="E100" s="68"/>
      <c r="F100" s="68"/>
    </row>
    <row r="101" spans="1:6" s="27" customFormat="1" ht="42.75" customHeight="1">
      <c r="A101" s="68" t="s">
        <v>52</v>
      </c>
      <c r="B101" s="68"/>
      <c r="C101" s="68"/>
      <c r="D101" s="68"/>
      <c r="E101" s="68"/>
      <c r="F101" s="68"/>
    </row>
    <row r="102" spans="1:6" s="39" customFormat="1" ht="23.25" customHeight="1">
      <c r="A102" s="42"/>
      <c r="B102" s="43" t="s">
        <v>15</v>
      </c>
      <c r="D102" s="42" t="s">
        <v>8</v>
      </c>
      <c r="E102" s="40">
        <v>3000000</v>
      </c>
      <c r="F102" s="44" t="s">
        <v>6</v>
      </c>
    </row>
    <row r="103" spans="1:6" ht="78" customHeight="1">
      <c r="A103" s="73" t="s">
        <v>112</v>
      </c>
      <c r="B103" s="70"/>
      <c r="C103" s="70"/>
      <c r="D103" s="70"/>
      <c r="E103" s="70"/>
      <c r="F103" s="70"/>
    </row>
    <row r="104" spans="1:6" ht="48" customHeight="1">
      <c r="A104" s="68" t="s">
        <v>113</v>
      </c>
      <c r="B104" s="68"/>
      <c r="C104" s="68"/>
      <c r="D104" s="68"/>
      <c r="E104" s="68"/>
      <c r="F104" s="68"/>
    </row>
    <row r="105" spans="1:6" ht="24.75" customHeight="1">
      <c r="A105" s="84" t="s">
        <v>53</v>
      </c>
      <c r="B105" s="84"/>
      <c r="C105" s="84"/>
      <c r="D105" s="84"/>
      <c r="E105" s="84"/>
      <c r="F105" s="84"/>
    </row>
    <row r="106" spans="1:6" s="39" customFormat="1" ht="23.25" customHeight="1">
      <c r="A106" s="42"/>
      <c r="B106" s="59" t="s">
        <v>16</v>
      </c>
      <c r="D106" s="42" t="s">
        <v>8</v>
      </c>
      <c r="E106" s="40">
        <v>50000</v>
      </c>
      <c r="F106" s="44" t="s">
        <v>6</v>
      </c>
    </row>
    <row r="107" spans="1:6" ht="70.5" customHeight="1">
      <c r="A107" s="73" t="s">
        <v>94</v>
      </c>
      <c r="B107" s="70"/>
      <c r="C107" s="70"/>
      <c r="D107" s="70"/>
      <c r="E107" s="70"/>
      <c r="F107" s="70"/>
    </row>
    <row r="108" spans="1:6" ht="30" customHeight="1">
      <c r="A108" s="84" t="s">
        <v>54</v>
      </c>
      <c r="B108" s="84"/>
      <c r="C108" s="84"/>
      <c r="D108" s="84"/>
      <c r="E108" s="84"/>
      <c r="F108" s="84"/>
    </row>
    <row r="109" spans="1:6" ht="89.25" customHeight="1">
      <c r="A109" s="68" t="s">
        <v>101</v>
      </c>
      <c r="B109" s="68"/>
      <c r="C109" s="68"/>
      <c r="D109" s="68"/>
      <c r="E109" s="68"/>
      <c r="F109" s="68"/>
    </row>
    <row r="110" spans="1:6" ht="21">
      <c r="A110" s="65"/>
      <c r="B110" s="65"/>
      <c r="C110" s="65"/>
      <c r="D110" s="65"/>
      <c r="E110" s="65"/>
      <c r="F110" s="65"/>
    </row>
    <row r="111" spans="1:6" ht="21">
      <c r="A111" s="65"/>
      <c r="B111" s="65"/>
      <c r="C111" s="65"/>
      <c r="D111" s="65"/>
      <c r="E111" s="65"/>
      <c r="F111" s="65"/>
    </row>
    <row r="112" spans="1:6" ht="21">
      <c r="A112" s="65"/>
      <c r="B112" s="65"/>
      <c r="C112" s="65"/>
      <c r="D112" s="65"/>
      <c r="E112" s="65"/>
      <c r="F112" s="65"/>
    </row>
    <row r="113" spans="1:6" ht="21">
      <c r="A113" s="65"/>
      <c r="B113" s="65"/>
      <c r="C113" s="65"/>
      <c r="D113" s="65"/>
      <c r="E113" s="65"/>
      <c r="F113" s="65"/>
    </row>
    <row r="114" spans="1:6" ht="21">
      <c r="A114" s="65"/>
      <c r="B114" s="65"/>
      <c r="C114" s="65"/>
      <c r="D114" s="65"/>
      <c r="E114" s="65"/>
      <c r="F114" s="65"/>
    </row>
    <row r="115" spans="1:9" s="39" customFormat="1" ht="22.5">
      <c r="A115" s="46"/>
      <c r="B115" s="51" t="s">
        <v>17</v>
      </c>
      <c r="I115" s="52"/>
    </row>
    <row r="116" spans="1:7" s="39" customFormat="1" ht="23.25" customHeight="1">
      <c r="A116" s="46"/>
      <c r="B116" s="51"/>
      <c r="D116" s="42" t="s">
        <v>8</v>
      </c>
      <c r="E116" s="49">
        <v>52662</v>
      </c>
      <c r="F116" s="50" t="s">
        <v>6</v>
      </c>
      <c r="G116" s="39">
        <f>1714000-1713487</f>
        <v>513</v>
      </c>
    </row>
    <row r="117" spans="1:7" s="9" customFormat="1" ht="88.5" customHeight="1">
      <c r="A117" s="73" t="s">
        <v>67</v>
      </c>
      <c r="B117" s="70"/>
      <c r="C117" s="70"/>
      <c r="D117" s="70"/>
      <c r="E117" s="70"/>
      <c r="F117" s="70"/>
      <c r="G117" s="29" t="e">
        <f>#REF!+E117</f>
        <v>#REF!</v>
      </c>
    </row>
    <row r="118" spans="1:7" s="9" customFormat="1" ht="23.25">
      <c r="A118" s="73" t="s">
        <v>55</v>
      </c>
      <c r="B118" s="73"/>
      <c r="C118" s="73"/>
      <c r="D118" s="73"/>
      <c r="E118" s="73"/>
      <c r="F118" s="73"/>
      <c r="G118" s="29"/>
    </row>
    <row r="119" spans="1:6" s="30" customFormat="1" ht="21">
      <c r="A119" s="80" t="s">
        <v>18</v>
      </c>
      <c r="B119" s="80"/>
      <c r="C119" s="80"/>
      <c r="D119" s="80"/>
      <c r="E119" s="80"/>
      <c r="F119" s="80"/>
    </row>
    <row r="120" spans="1:6" s="55" customFormat="1" ht="23.25" customHeight="1">
      <c r="A120" s="53"/>
      <c r="B120" s="54" t="s">
        <v>19</v>
      </c>
      <c r="D120" s="53" t="s">
        <v>8</v>
      </c>
      <c r="E120" s="56">
        <v>1920000</v>
      </c>
      <c r="F120" s="57" t="s">
        <v>6</v>
      </c>
    </row>
    <row r="121" spans="1:9" ht="24.75" customHeight="1">
      <c r="A121" s="82" t="s">
        <v>102</v>
      </c>
      <c r="B121" s="83"/>
      <c r="C121" s="83"/>
      <c r="D121" s="83"/>
      <c r="E121" s="83"/>
      <c r="F121" s="83"/>
      <c r="I121" s="28"/>
    </row>
    <row r="122" spans="1:9" ht="48" customHeight="1">
      <c r="A122" s="68" t="s">
        <v>95</v>
      </c>
      <c r="B122" s="68"/>
      <c r="C122" s="68"/>
      <c r="D122" s="68"/>
      <c r="E122" s="68"/>
      <c r="F122" s="68"/>
      <c r="I122" s="28"/>
    </row>
    <row r="123" spans="1:9" s="39" customFormat="1" ht="22.5">
      <c r="A123" s="46"/>
      <c r="B123" s="51" t="s">
        <v>33</v>
      </c>
      <c r="I123" s="52"/>
    </row>
    <row r="124" spans="1:7" s="39" customFormat="1" ht="21">
      <c r="A124" s="46"/>
      <c r="B124" s="51"/>
      <c r="D124" s="42" t="s">
        <v>8</v>
      </c>
      <c r="E124" s="49">
        <v>9811403</v>
      </c>
      <c r="F124" s="50" t="s">
        <v>6</v>
      </c>
      <c r="G124" s="58" t="s">
        <v>20</v>
      </c>
    </row>
    <row r="125" spans="1:7" ht="21">
      <c r="A125" s="1" t="s">
        <v>68</v>
      </c>
      <c r="B125" s="1"/>
      <c r="C125" s="1"/>
      <c r="D125" s="1"/>
      <c r="E125" s="3"/>
      <c r="G125" s="31"/>
    </row>
    <row r="126" spans="1:5" ht="24" customHeight="1">
      <c r="A126" s="1" t="s">
        <v>56</v>
      </c>
      <c r="B126" s="1"/>
      <c r="C126" s="1"/>
      <c r="D126" s="1"/>
      <c r="E126" s="3"/>
    </row>
    <row r="127" spans="1:6" ht="21">
      <c r="A127" s="1"/>
      <c r="B127" s="72" t="s">
        <v>57</v>
      </c>
      <c r="C127" s="72"/>
      <c r="D127" s="72"/>
      <c r="E127" s="72"/>
      <c r="F127" s="72"/>
    </row>
    <row r="128" spans="1:6" ht="21">
      <c r="A128" s="1"/>
      <c r="B128" s="32"/>
      <c r="C128" s="32"/>
      <c r="D128" s="32"/>
      <c r="E128" s="33">
        <v>490570140</v>
      </c>
      <c r="F128" s="4" t="s">
        <v>6</v>
      </c>
    </row>
    <row r="129" spans="1:6" ht="23.25" customHeight="1">
      <c r="A129" s="1"/>
      <c r="C129" s="20" t="s">
        <v>26</v>
      </c>
      <c r="D129" s="1"/>
      <c r="E129" s="64">
        <v>9811402.8</v>
      </c>
      <c r="F129" s="4" t="s">
        <v>6</v>
      </c>
    </row>
    <row r="130" spans="1:6" ht="47.25" customHeight="1">
      <c r="A130" s="69" t="s">
        <v>58</v>
      </c>
      <c r="B130" s="70"/>
      <c r="C130" s="70"/>
      <c r="D130" s="70"/>
      <c r="E130" s="70"/>
      <c r="F130" s="70"/>
    </row>
    <row r="131" spans="1:7" ht="42.75" customHeight="1">
      <c r="A131" s="69" t="s">
        <v>59</v>
      </c>
      <c r="B131" s="70"/>
      <c r="C131" s="70"/>
      <c r="D131" s="70"/>
      <c r="E131" s="70"/>
      <c r="F131" s="70"/>
      <c r="G131" s="2">
        <f>924200+325500</f>
        <v>1249700</v>
      </c>
    </row>
    <row r="132" spans="1:6" s="39" customFormat="1" ht="24" customHeight="1">
      <c r="A132" s="45"/>
      <c r="B132" s="48" t="s">
        <v>21</v>
      </c>
      <c r="D132" s="48" t="s">
        <v>8</v>
      </c>
      <c r="E132" s="49">
        <v>2300800</v>
      </c>
      <c r="F132" s="50" t="s">
        <v>6</v>
      </c>
    </row>
    <row r="133" spans="1:6" ht="24" customHeight="1">
      <c r="A133" s="34" t="s">
        <v>96</v>
      </c>
      <c r="B133" s="35"/>
      <c r="C133" s="35"/>
      <c r="D133" s="35"/>
      <c r="E133" s="35"/>
      <c r="F133" s="35"/>
    </row>
    <row r="134" spans="1:6" ht="24" customHeight="1">
      <c r="A134" s="34"/>
      <c r="B134" s="34" t="s">
        <v>23</v>
      </c>
      <c r="C134" s="35"/>
      <c r="D134" s="35"/>
      <c r="E134" s="35"/>
      <c r="F134" s="35"/>
    </row>
    <row r="135" spans="1:6" ht="24" customHeight="1">
      <c r="A135" s="34"/>
      <c r="B135" s="34" t="s">
        <v>60</v>
      </c>
      <c r="C135" s="35"/>
      <c r="D135" s="35"/>
      <c r="E135" s="35"/>
      <c r="F135" s="35"/>
    </row>
    <row r="136" spans="1:6" ht="24" customHeight="1">
      <c r="A136" s="34"/>
      <c r="B136" s="34" t="s">
        <v>61</v>
      </c>
      <c r="C136" s="35"/>
      <c r="D136" s="35"/>
      <c r="E136" s="35"/>
      <c r="F136" s="35"/>
    </row>
    <row r="137" spans="1:6" ht="24" customHeight="1">
      <c r="A137" s="34"/>
      <c r="B137" s="34" t="s">
        <v>62</v>
      </c>
      <c r="C137" s="35"/>
      <c r="D137" s="35"/>
      <c r="E137" s="35"/>
      <c r="F137" s="35"/>
    </row>
    <row r="138" spans="1:6" ht="24" customHeight="1">
      <c r="A138" s="34"/>
      <c r="B138" s="34" t="s">
        <v>63</v>
      </c>
      <c r="C138" s="35"/>
      <c r="D138" s="35"/>
      <c r="E138" s="35"/>
      <c r="F138" s="35"/>
    </row>
    <row r="139" spans="1:6" ht="24" customHeight="1">
      <c r="A139" s="34"/>
      <c r="B139" s="34"/>
      <c r="C139" s="35"/>
      <c r="D139" s="35"/>
      <c r="E139" s="35"/>
      <c r="F139" s="35"/>
    </row>
    <row r="140" spans="1:6" ht="24" customHeight="1">
      <c r="A140" s="34"/>
      <c r="B140" s="34"/>
      <c r="C140" s="35"/>
      <c r="D140" s="35"/>
      <c r="E140" s="35"/>
      <c r="F140" s="35"/>
    </row>
    <row r="141" spans="1:6" ht="24" customHeight="1">
      <c r="A141" s="34"/>
      <c r="B141" s="34"/>
      <c r="C141" s="35"/>
      <c r="D141" s="35"/>
      <c r="E141" s="35"/>
      <c r="F141" s="35"/>
    </row>
    <row r="142" spans="1:6" ht="21">
      <c r="A142" s="34"/>
      <c r="B142" s="34" t="s">
        <v>24</v>
      </c>
      <c r="C142" s="35"/>
      <c r="D142" s="35"/>
      <c r="E142" s="35"/>
      <c r="F142" s="35"/>
    </row>
    <row r="143" spans="1:7" ht="26.25" customHeight="1">
      <c r="A143" s="17"/>
      <c r="B143" s="20" t="s">
        <v>64</v>
      </c>
      <c r="D143" s="17"/>
      <c r="E143" s="21"/>
      <c r="F143" s="18"/>
      <c r="G143" s="2">
        <f>924200+325500</f>
        <v>1249700</v>
      </c>
    </row>
    <row r="144" spans="1:6" ht="48" customHeight="1">
      <c r="A144" s="69" t="s">
        <v>97</v>
      </c>
      <c r="B144" s="70"/>
      <c r="C144" s="70"/>
      <c r="D144" s="70"/>
      <c r="E144" s="70"/>
      <c r="F144" s="70"/>
    </row>
    <row r="145" spans="1:6" s="39" customFormat="1" ht="24" customHeight="1">
      <c r="A145" s="45"/>
      <c r="B145" s="48" t="s">
        <v>22</v>
      </c>
      <c r="D145" s="48" t="s">
        <v>8</v>
      </c>
      <c r="E145" s="49">
        <v>100000</v>
      </c>
      <c r="F145" s="50" t="s">
        <v>6</v>
      </c>
    </row>
    <row r="146" spans="1:6" s="63" customFormat="1" ht="49.5" customHeight="1">
      <c r="A146" s="71" t="s">
        <v>98</v>
      </c>
      <c r="B146" s="71"/>
      <c r="C146" s="71"/>
      <c r="D146" s="71"/>
      <c r="E146" s="71"/>
      <c r="F146" s="71"/>
    </row>
    <row r="147" spans="1:6" ht="24" customHeight="1">
      <c r="A147" s="69" t="s">
        <v>99</v>
      </c>
      <c r="B147" s="70"/>
      <c r="C147" s="70"/>
      <c r="D147" s="70"/>
      <c r="E147" s="70"/>
      <c r="F147" s="70"/>
    </row>
  </sheetData>
  <sheetProtection/>
  <mergeCells count="91">
    <mergeCell ref="A25:F25"/>
    <mergeCell ref="A26:F26"/>
    <mergeCell ref="A43:F43"/>
    <mergeCell ref="A44:F44"/>
    <mergeCell ref="A51:F51"/>
    <mergeCell ref="B48:F48"/>
    <mergeCell ref="B49:F49"/>
    <mergeCell ref="B50:F50"/>
    <mergeCell ref="B45:C45"/>
    <mergeCell ref="A118:F118"/>
    <mergeCell ref="A23:F23"/>
    <mergeCell ref="A24:F24"/>
    <mergeCell ref="A46:F46"/>
    <mergeCell ref="B47:F47"/>
    <mergeCell ref="A58:F58"/>
    <mergeCell ref="A96:F96"/>
    <mergeCell ref="A60:F60"/>
    <mergeCell ref="A41:F41"/>
    <mergeCell ref="A63:F63"/>
    <mergeCell ref="A61:F61"/>
    <mergeCell ref="A79:F79"/>
    <mergeCell ref="A68:F68"/>
    <mergeCell ref="A69:F69"/>
    <mergeCell ref="A86:F86"/>
    <mergeCell ref="A84:F84"/>
    <mergeCell ref="A74:F74"/>
    <mergeCell ref="A75:F75"/>
    <mergeCell ref="A80:F80"/>
    <mergeCell ref="A1:F1"/>
    <mergeCell ref="A2:F2"/>
    <mergeCell ref="A3:F3"/>
    <mergeCell ref="A4:F4"/>
    <mergeCell ref="A9:F9"/>
    <mergeCell ref="A13:F13"/>
    <mergeCell ref="A7:F7"/>
    <mergeCell ref="A14:F14"/>
    <mergeCell ref="D97:E97"/>
    <mergeCell ref="A20:F20"/>
    <mergeCell ref="A22:F22"/>
    <mergeCell ref="A76:F76"/>
    <mergeCell ref="A73:F73"/>
    <mergeCell ref="A71:F71"/>
    <mergeCell ref="A72:F72"/>
    <mergeCell ref="A27:F27"/>
    <mergeCell ref="B56:F56"/>
    <mergeCell ref="A119:F119"/>
    <mergeCell ref="A103:F103"/>
    <mergeCell ref="A97:C97"/>
    <mergeCell ref="A100:F100"/>
    <mergeCell ref="A121:F121"/>
    <mergeCell ref="B99:C99"/>
    <mergeCell ref="A105:F105"/>
    <mergeCell ref="A108:F108"/>
    <mergeCell ref="A101:F101"/>
    <mergeCell ref="D99:E99"/>
    <mergeCell ref="A117:F117"/>
    <mergeCell ref="A29:F29"/>
    <mergeCell ref="B30:D30"/>
    <mergeCell ref="B31:D31"/>
    <mergeCell ref="A33:F33"/>
    <mergeCell ref="A34:F34"/>
    <mergeCell ref="A82:F82"/>
    <mergeCell ref="A42:F42"/>
    <mergeCell ref="A104:F104"/>
    <mergeCell ref="A107:F107"/>
    <mergeCell ref="A109:F109"/>
    <mergeCell ref="A90:F90"/>
    <mergeCell ref="A52:F52"/>
    <mergeCell ref="A53:F53"/>
    <mergeCell ref="A70:F70"/>
    <mergeCell ref="A77:F77"/>
    <mergeCell ref="B57:C57"/>
    <mergeCell ref="A98:D98"/>
    <mergeCell ref="A87:F87"/>
    <mergeCell ref="A59:F59"/>
    <mergeCell ref="A88:F88"/>
    <mergeCell ref="A89:F89"/>
    <mergeCell ref="A64:F64"/>
    <mergeCell ref="A65:F65"/>
    <mergeCell ref="A66:F66"/>
    <mergeCell ref="A67:F67"/>
    <mergeCell ref="A85:F85"/>
    <mergeCell ref="A83:F83"/>
    <mergeCell ref="A81:F81"/>
    <mergeCell ref="A122:F122"/>
    <mergeCell ref="A144:F144"/>
    <mergeCell ref="A146:F146"/>
    <mergeCell ref="A147:F147"/>
    <mergeCell ref="A130:F130"/>
    <mergeCell ref="A131:F131"/>
    <mergeCell ref="B127:F127"/>
  </mergeCells>
  <printOptions/>
  <pageMargins left="0.984251968503937" right="0.7086614173228347" top="0.7480314960629921" bottom="0.7480314960629921" header="0.31496062992125984" footer="0.31496062992125984"/>
  <pageSetup firstPageNumber="145" useFirstPageNumber="1" horizontalDpi="600" verticalDpi="600" orientation="portrait" paperSize="9" r:id="rId1"/>
  <headerFooter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2019-07-31T08:11:38Z</cp:lastPrinted>
  <dcterms:created xsi:type="dcterms:W3CDTF">2015-03-19T03:02:36Z</dcterms:created>
  <dcterms:modified xsi:type="dcterms:W3CDTF">2019-07-31T08:11:49Z</dcterms:modified>
  <cp:category/>
  <cp:version/>
  <cp:contentType/>
  <cp:contentStatus/>
</cp:coreProperties>
</file>