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210" activeTab="0"/>
  </bookViews>
  <sheets>
    <sheet name="ตรวจสอบภายใน4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<sst xmlns="http://schemas.openxmlformats.org/spreadsheetml/2006/main" count="74" uniqueCount="39">
  <si>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</si>
  <si>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</si>
  <si>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</si>
  <si>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งานบริหารงานคลัง</t>
  </si>
  <si>
    <t>รวม</t>
  </si>
  <si>
    <t>บาท</t>
  </si>
  <si>
    <t>จำนวน</t>
  </si>
  <si>
    <t>ค่าตอบแทน</t>
  </si>
  <si>
    <t xml:space="preserve"> - ค่าตอบแทนการปฏิบัติงานนอกเวลาราชการ</t>
  </si>
  <si>
    <t xml:space="preserve"> - เงินช่วยเหลือการศึกษาบุตร</t>
  </si>
  <si>
    <t>ค่าใช้สอย</t>
  </si>
  <si>
    <t>รายจ่ายเกี่ยวเนื่องกับการปฏิบัติราชการที่ไม่เข้าลักษณะรายจ่ายหมวดอื่น ๆ</t>
  </si>
  <si>
    <t xml:space="preserve"> - ค่าใช้จ่ายในการเดินทางไปราชการในราชอาณาจักรและนอกราชาอาณาจักร</t>
  </si>
  <si>
    <t>ค่าวัสดุ</t>
  </si>
  <si>
    <t xml:space="preserve"> - ค่าวัสดุสำนักงาน</t>
  </si>
  <si>
    <t xml:space="preserve"> - ค่าวัสดุโฆษณาและเผยแพร่</t>
  </si>
  <si>
    <t xml:space="preserve"> - ค่าวัสดุคอมพิวเตอร์</t>
  </si>
  <si>
    <t>งบบุคลากร (หมวดเงินเดือน ค่าจ้างประจำและค่าจ้างชั่วคราว)</t>
  </si>
  <si>
    <t xml:space="preserve">งบดำเนินงาน </t>
  </si>
  <si>
    <t>หมวดค่าตอบแทน ใช้สอยและวัสดุ</t>
  </si>
  <si>
    <t xml:space="preserve"> - ค่าบำรุงรักษาและซ่อมแซม</t>
  </si>
  <si>
    <t>ค่าบำรุงรักษาและซ่อมแซม</t>
  </si>
  <si>
    <t>แผนงานบริหารงานทั่วไป (หน่วยตรวจสอบภายใน)</t>
  </si>
  <si>
    <r>
      <t>เงินเดือน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(ฝ่ายประจำ)</t>
    </r>
  </si>
  <si>
    <t xml:space="preserve"> - เงินเดือนพนักงาน</t>
  </si>
  <si>
    <t>ประจำปีงบประมาณ พ.ศ. 2562</t>
  </si>
  <si>
    <t xml:space="preserve"> - ค่าเช่าบ้าน</t>
  </si>
  <si>
    <r>
      <t>เพื่อจ่ายเป็นค่าจ้างนอกเวลา ค่าอาหารทำการนอกเวลา ให้กับพนักงานเทศบาลและลูกจ้าง ที่ได้รับคำสั่งให้ปฏิบัติงานนอกเวลาราชการหรือในวันหยุดราชการ ตามระเบียบกระทรวงมหาดไทย</t>
    </r>
    <r>
      <rPr>
        <b/>
        <sz val="16"/>
        <rFont val="TH SarabunPSK"/>
        <family val="2"/>
      </rPr>
      <t xml:space="preserve"> </t>
    </r>
  </si>
  <si>
    <t>เพื่อจ่ายเป็นเงินค่าเช่าบ้านของพนักงานเทศบาล ซึ่งมีสิทธิเบิกจ่ายได้ตามระเบียบกระทรวงมหาดไทย</t>
  </si>
  <si>
    <t xml:space="preserve">เพื่อจ่ายเป็นเงินช่วยเหลือการศึกษาบุตร ของพนักงานเทศบาลและลูกจ้างประจำ  ที่มีสิทธิเบิกจ่ายได้ตามระเบียบกระทรวงมหาดไทย </t>
  </si>
  <si>
    <t>เพื่อจ่ายเป็นค่าใช้จ่ายในการเดินทางไปราชการในราชอาณาจักรและนอกราชอาณาจักร เช่น ค่าเบี้ยเลี้ยงเดินทาง ค่าเช่าที่พัก ค่าพาหนะ ค่าลงทะเบียนต่าง ๆ ซึ่งมีสิทธิเบิกจ่ายได้ตามที่จ่ายจริง ตามระเบียบกระทรวงมหาดไทย</t>
  </si>
  <si>
    <t xml:space="preserve">เพื่อจ่ายเป็นค่าบำรุงรักษาซ่อมแซมทรัพย์สินเพื่อให้สามารถใช้งานได้ตามปกติ </t>
  </si>
  <si>
    <t>เพื่อจ่ายเป็นค่าวัสดุสำนักงาน เช่น เครื่องเขียน แบบพิมพ์ กระดาษ เป็นต้น</t>
  </si>
  <si>
    <t>เพื่อจ่ายเป็นค่าวัสดุโฆษณาและเผยแพร่ เช่น ล้าง - อัดฟิล์ม สี โปสเตอร์ แผ่นพับ ใบปลิว ผ้าเขียนป้ายโฆษณา ฯลฯ</t>
  </si>
  <si>
    <t xml:space="preserve">เพื่อจ่ายเป็นค่าวัสดุคอมพิวเตอร์ เช่น ผ้าหมึกพิมพ์ แผ่นซีดี แผ่นดีวีดี กระดาษต่อเนื่อง กระดาษไข  ผงหมึกพิมพ์ ฯลฯ </t>
  </si>
  <si>
    <t>เพื่อจ่ายเป็นเงินเดือนพนักงานเทศบาลสามัญพร้อมเงินปรับปรุงเงินเดือน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</si>
  <si>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 xml:space="preserve">ประมาณการรายจ่าย รวมทั้งสิ้น 1,620,200  บาท จ่ายจากรายได้จัดเก็บเอง   </t>
  </si>
  <si>
    <t>หมวดภาษีจัดสรร และหมวดเงินอุดหนุนทั่วไป แยกเป็น</t>
  </si>
  <si>
    <r>
      <t xml:space="preserve">- เป็นไปตามหนังสือสำนักงาน กท. ที่ มท </t>
    </r>
    <r>
      <rPr>
        <sz val="16"/>
        <rFont val="TH SarabunIT๙"/>
        <family val="2"/>
      </rPr>
      <t>0809.2</t>
    </r>
    <r>
      <rPr>
        <sz val="16"/>
        <rFont val="TH SarabunPSK"/>
        <family val="2"/>
      </rPr>
      <t xml:space="preserve">/ว </t>
    </r>
    <r>
      <rPr>
        <sz val="16"/>
        <rFont val="TH SarabunIT๙"/>
        <family val="2"/>
      </rPr>
      <t>138</t>
    </r>
    <r>
      <rPr>
        <sz val="16"/>
        <rFont val="TH SarabunPSK"/>
        <family val="2"/>
      </rPr>
      <t xml:space="preserve"> ลงวันที่ </t>
    </r>
    <r>
      <rPr>
        <sz val="16"/>
        <rFont val="TH SarabunIT๙"/>
        <family val="2"/>
      </rPr>
      <t>30</t>
    </r>
    <r>
      <rPr>
        <sz val="16"/>
        <rFont val="TH SarabunPSK"/>
        <family val="2"/>
      </rPr>
      <t xml:space="preserve"> ธันวาคม </t>
    </r>
    <r>
      <rPr>
        <sz val="16"/>
        <rFont val="TH SarabunIT๙"/>
        <family val="2"/>
      </rPr>
      <t>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</si>
</sst>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u val="single"/>
      <sz val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76" fontId="3" fillId="0" borderId="0" xfId="36" applyNumberFormat="1" applyFont="1" applyAlignment="1">
      <alignment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3" fillId="0" borderId="0" xfId="36" applyNumberFormat="1" applyFont="1" applyAlignment="1">
      <alignment vertical="top" wrapText="1"/>
    </xf>
    <xf numFmtId="0" fontId="8" fillId="0" borderId="0" xfId="0" applyFont="1" applyBorder="1" applyAlignment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left" vertical="top" wrapText="1"/>
    </xf>
    <xf numFmtId="176" fontId="8" fillId="0" borderId="0" xfId="36" applyNumberFormat="1" applyFont="1" applyAlignment="1">
      <alignment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176" fontId="8" fillId="0" borderId="0" xfId="36" applyNumberFormat="1" applyFont="1" applyAlignment="1">
      <alignment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44</xdr:row>
      <xdr:rowOff>628650</xdr:rowOff>
    </xdr:from>
    <xdr:ext cx="790575" cy="352425"/>
    <xdr:sp>
      <xdr:nvSpPr>
        <xdr:cNvPr id="1" name="Text Box 1"/>
        <xdr:cNvSpPr txBox="1">
          <a:spLocks noChangeArrowheads="1"/>
        </xdr:cNvSpPr>
      </xdr:nvSpPr>
      <xdr:spPr>
        <a:xfrm>
          <a:off x="209550" y="14859000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628650</xdr:rowOff>
    </xdr:from>
    <xdr:ext cx="1000125" cy="352425"/>
    <xdr:sp>
      <xdr:nvSpPr>
        <xdr:cNvPr id="2" name="Text Box 2"/>
        <xdr:cNvSpPr txBox="1">
          <a:spLocks noChangeArrowheads="1"/>
        </xdr:cNvSpPr>
      </xdr:nvSpPr>
      <xdr:spPr>
        <a:xfrm>
          <a:off x="200025" y="14859000"/>
          <a:ext cx="1000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44</xdr:row>
      <xdr:rowOff>628650</xdr:rowOff>
    </xdr:from>
    <xdr:ext cx="790575" cy="352425"/>
    <xdr:sp>
      <xdr:nvSpPr>
        <xdr:cNvPr id="3" name="Text Box 1"/>
        <xdr:cNvSpPr txBox="1">
          <a:spLocks noChangeArrowheads="1"/>
        </xdr:cNvSpPr>
      </xdr:nvSpPr>
      <xdr:spPr>
        <a:xfrm>
          <a:off x="209550" y="14859000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628650</xdr:rowOff>
    </xdr:from>
    <xdr:ext cx="1000125" cy="352425"/>
    <xdr:sp>
      <xdr:nvSpPr>
        <xdr:cNvPr id="4" name="Text Box 2"/>
        <xdr:cNvSpPr txBox="1">
          <a:spLocks noChangeArrowheads="1"/>
        </xdr:cNvSpPr>
      </xdr:nvSpPr>
      <xdr:spPr>
        <a:xfrm>
          <a:off x="200025" y="14859000"/>
          <a:ext cx="1000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44</xdr:row>
      <xdr:rowOff>628650</xdr:rowOff>
    </xdr:from>
    <xdr:ext cx="790575" cy="352425"/>
    <xdr:sp>
      <xdr:nvSpPr>
        <xdr:cNvPr id="5" name="Text Box 1"/>
        <xdr:cNvSpPr txBox="1">
          <a:spLocks noChangeArrowheads="1"/>
        </xdr:cNvSpPr>
      </xdr:nvSpPr>
      <xdr:spPr>
        <a:xfrm>
          <a:off x="209550" y="14859000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628650</xdr:rowOff>
    </xdr:from>
    <xdr:ext cx="1000125" cy="352425"/>
    <xdr:sp>
      <xdr:nvSpPr>
        <xdr:cNvPr id="6" name="Text Box 2"/>
        <xdr:cNvSpPr txBox="1">
          <a:spLocks noChangeArrowheads="1"/>
        </xdr:cNvSpPr>
      </xdr:nvSpPr>
      <xdr:spPr>
        <a:xfrm>
          <a:off x="200025" y="14859000"/>
          <a:ext cx="1000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200" zoomScaleNormal="150" zoomScaleSheetLayoutView="200" zoomScalePageLayoutView="0" workbookViewId="0" topLeftCell="A1">
      <selection activeCell="A44" sqref="A44:IV44"/>
    </sheetView>
  </sheetViews>
  <sheetFormatPr defaultColWidth="9.00390625" defaultRowHeight="15"/>
  <cols>
    <col min="1" max="1" width="3.00390625" style="1" customWidth="1"/>
    <col min="2" max="2" width="3.57421875" style="1" customWidth="1"/>
    <col min="3" max="3" width="49.140625" style="1" customWidth="1"/>
    <col min="4" max="4" width="9.00390625" style="1" customWidth="1"/>
    <col min="5" max="5" width="11.28125" style="1" customWidth="1"/>
    <col min="6" max="6" width="5.7109375" style="16" customWidth="1"/>
    <col min="7" max="7" width="11.421875" style="1" customWidth="1"/>
    <col min="8" max="16384" width="9.00390625" style="1" customWidth="1"/>
  </cols>
  <sheetData>
    <row r="1" spans="1:6" ht="23.25">
      <c r="A1" s="38" t="s">
        <v>0</v>
      </c>
      <c r="B1" s="38"/>
      <c r="C1" s="38"/>
      <c r="D1" s="38"/>
      <c r="E1" s="38"/>
      <c r="F1" s="38"/>
    </row>
    <row r="2" spans="1:6" ht="23.25">
      <c r="A2" s="38" t="s">
        <v>25</v>
      </c>
      <c r="B2" s="38"/>
      <c r="C2" s="38"/>
      <c r="D2" s="38"/>
      <c r="E2" s="38"/>
      <c r="F2" s="38"/>
    </row>
    <row r="3" spans="1:6" ht="23.25">
      <c r="A3" s="38" t="s">
        <v>1</v>
      </c>
      <c r="B3" s="38"/>
      <c r="C3" s="38"/>
      <c r="D3" s="38"/>
      <c r="E3" s="38"/>
      <c r="F3" s="38"/>
    </row>
    <row r="4" spans="1:6" ht="23.25">
      <c r="A4" s="38" t="s">
        <v>2</v>
      </c>
      <c r="B4" s="38"/>
      <c r="C4" s="38"/>
      <c r="D4" s="38"/>
      <c r="E4" s="38"/>
      <c r="F4" s="38"/>
    </row>
    <row r="5" spans="1:6" s="3" customFormat="1" ht="11.25">
      <c r="A5" s="2"/>
      <c r="B5" s="2"/>
      <c r="C5" s="2"/>
      <c r="D5" s="2"/>
      <c r="E5" s="2"/>
      <c r="F5" s="2"/>
    </row>
    <row r="6" spans="1:6" s="4" customFormat="1" ht="23.25">
      <c r="A6" s="39" t="s">
        <v>36</v>
      </c>
      <c r="B6" s="39"/>
      <c r="C6" s="39"/>
      <c r="D6" s="39"/>
      <c r="E6" s="39"/>
      <c r="F6" s="39"/>
    </row>
    <row r="7" spans="1:6" s="4" customFormat="1" ht="23.25">
      <c r="A7" s="39" t="s">
        <v>37</v>
      </c>
      <c r="B7" s="39"/>
      <c r="C7" s="39"/>
      <c r="D7" s="39"/>
      <c r="E7" s="39"/>
      <c r="F7" s="39"/>
    </row>
    <row r="8" spans="1:6" s="3" customFormat="1" ht="11.25">
      <c r="A8" s="5"/>
      <c r="B8" s="5"/>
      <c r="C8" s="5"/>
      <c r="D8" s="5"/>
      <c r="E8" s="5"/>
      <c r="F8" s="5"/>
    </row>
    <row r="9" spans="1:6" s="4" customFormat="1" ht="23.25">
      <c r="A9" s="38" t="s">
        <v>22</v>
      </c>
      <c r="B9" s="38"/>
      <c r="C9" s="38"/>
      <c r="D9" s="38"/>
      <c r="E9" s="38"/>
      <c r="F9" s="38"/>
    </row>
    <row r="10" spans="1:6" s="3" customFormat="1" ht="11.25">
      <c r="A10" s="40"/>
      <c r="B10" s="40"/>
      <c r="C10" s="40"/>
      <c r="D10" s="40"/>
      <c r="E10" s="40"/>
      <c r="F10" s="40"/>
    </row>
    <row r="11" spans="1:7" s="4" customFormat="1" ht="23.25">
      <c r="A11" s="39" t="s">
        <v>3</v>
      </c>
      <c r="B11" s="39"/>
      <c r="C11" s="39"/>
      <c r="D11" s="6" t="s">
        <v>4</v>
      </c>
      <c r="E11" s="7">
        <f>SUM(E12+E17+E46)</f>
        <v>1620200</v>
      </c>
      <c r="F11" s="8" t="s">
        <v>5</v>
      </c>
      <c r="G11" s="4">
        <f>7975400+6305100+8107150+720000+100000</f>
        <v>23207650</v>
      </c>
    </row>
    <row r="12" spans="1:6" ht="21">
      <c r="A12" s="9"/>
      <c r="B12" s="9" t="s">
        <v>17</v>
      </c>
      <c r="C12" s="9"/>
      <c r="D12" s="9" t="s">
        <v>4</v>
      </c>
      <c r="E12" s="10">
        <f>SUM(E13)</f>
        <v>1349800</v>
      </c>
      <c r="F12" s="11" t="s">
        <v>5</v>
      </c>
    </row>
    <row r="13" spans="1:7" ht="21">
      <c r="A13" s="12"/>
      <c r="B13" s="13" t="s">
        <v>23</v>
      </c>
      <c r="D13" s="13" t="s">
        <v>4</v>
      </c>
      <c r="E13" s="14">
        <f>SUM(E14)</f>
        <v>1349800</v>
      </c>
      <c r="F13" s="15" t="s">
        <v>5</v>
      </c>
      <c r="G13" s="1">
        <f>25271100+550500</f>
        <v>25821600</v>
      </c>
    </row>
    <row r="14" spans="3:7" s="9" customFormat="1" ht="21">
      <c r="C14" s="9" t="s">
        <v>24</v>
      </c>
      <c r="D14" s="9" t="s">
        <v>6</v>
      </c>
      <c r="E14" s="10">
        <v>1349800</v>
      </c>
      <c r="F14" s="11" t="s">
        <v>5</v>
      </c>
      <c r="G14" s="30">
        <f>25271100+550500</f>
        <v>25821600</v>
      </c>
    </row>
    <row r="15" spans="1:6" ht="67.5" customHeight="1">
      <c r="A15" s="35" t="s">
        <v>35</v>
      </c>
      <c r="B15" s="36"/>
      <c r="C15" s="36"/>
      <c r="D15" s="36"/>
      <c r="E15" s="36"/>
      <c r="F15" s="36"/>
    </row>
    <row r="16" spans="1:6" ht="49.5" customHeight="1">
      <c r="A16" s="37" t="s">
        <v>38</v>
      </c>
      <c r="B16" s="36"/>
      <c r="C16" s="36"/>
      <c r="D16" s="36"/>
      <c r="E16" s="36"/>
      <c r="F16" s="36"/>
    </row>
    <row r="17" spans="1:6" s="4" customFormat="1" ht="23.25">
      <c r="A17" s="19"/>
      <c r="B17" s="20" t="s">
        <v>18</v>
      </c>
      <c r="C17" s="21"/>
      <c r="D17" s="20" t="s">
        <v>4</v>
      </c>
      <c r="E17" s="22">
        <f>SUM(E18)</f>
        <v>270400</v>
      </c>
      <c r="F17" s="23" t="s">
        <v>5</v>
      </c>
    </row>
    <row r="18" spans="1:6" s="4" customFormat="1" ht="23.25">
      <c r="A18" s="19"/>
      <c r="B18" s="20" t="s">
        <v>19</v>
      </c>
      <c r="C18" s="21"/>
      <c r="D18" s="20" t="s">
        <v>4</v>
      </c>
      <c r="E18" s="22">
        <f>SUM(E19+E30+E39)</f>
        <v>270400</v>
      </c>
      <c r="F18" s="23" t="s">
        <v>5</v>
      </c>
    </row>
    <row r="19" spans="1:6" ht="21">
      <c r="A19" s="24"/>
      <c r="B19" s="9" t="s">
        <v>7</v>
      </c>
      <c r="D19" s="9" t="s">
        <v>4</v>
      </c>
      <c r="E19" s="10">
        <f>SUM(E20+E24+E22)</f>
        <v>127400</v>
      </c>
      <c r="F19" s="11" t="s">
        <v>5</v>
      </c>
    </row>
    <row r="20" spans="3:6" s="9" customFormat="1" ht="21">
      <c r="C20" s="9" t="s">
        <v>8</v>
      </c>
      <c r="D20" s="9" t="s">
        <v>6</v>
      </c>
      <c r="E20" s="10">
        <v>5000</v>
      </c>
      <c r="F20" s="11" t="s">
        <v>5</v>
      </c>
    </row>
    <row r="21" spans="1:6" ht="50.25" customHeight="1">
      <c r="A21" s="35" t="s">
        <v>27</v>
      </c>
      <c r="B21" s="36"/>
      <c r="C21" s="36"/>
      <c r="D21" s="36"/>
      <c r="E21" s="36"/>
      <c r="F21" s="36"/>
    </row>
    <row r="22" spans="3:6" s="9" customFormat="1" ht="21">
      <c r="C22" s="9" t="s">
        <v>26</v>
      </c>
      <c r="D22" s="9" t="s">
        <v>6</v>
      </c>
      <c r="E22" s="10">
        <v>78000</v>
      </c>
      <c r="F22" s="11" t="s">
        <v>5</v>
      </c>
    </row>
    <row r="23" spans="1:6" ht="35.25" customHeight="1">
      <c r="A23" s="35" t="s">
        <v>28</v>
      </c>
      <c r="B23" s="36"/>
      <c r="C23" s="36"/>
      <c r="D23" s="36"/>
      <c r="E23" s="36"/>
      <c r="F23" s="36"/>
    </row>
    <row r="24" spans="1:6" s="20" customFormat="1" ht="21">
      <c r="A24" s="9"/>
      <c r="B24" s="9"/>
      <c r="C24" s="9" t="s">
        <v>9</v>
      </c>
      <c r="D24" s="9" t="s">
        <v>6</v>
      </c>
      <c r="E24" s="10">
        <v>44400</v>
      </c>
      <c r="F24" s="11" t="s">
        <v>5</v>
      </c>
    </row>
    <row r="25" spans="1:6" s="12" customFormat="1" ht="48.75" customHeight="1">
      <c r="A25" s="35" t="s">
        <v>29</v>
      </c>
      <c r="B25" s="36"/>
      <c r="C25" s="36"/>
      <c r="D25" s="36"/>
      <c r="E25" s="36"/>
      <c r="F25" s="36"/>
    </row>
    <row r="26" spans="1:6" s="12" customFormat="1" ht="21">
      <c r="A26" s="18"/>
      <c r="B26" s="31"/>
      <c r="C26" s="31"/>
      <c r="D26" s="31"/>
      <c r="E26" s="31"/>
      <c r="F26" s="31"/>
    </row>
    <row r="27" spans="1:6" s="12" customFormat="1" ht="21">
      <c r="A27" s="18"/>
      <c r="B27" s="31"/>
      <c r="C27" s="31"/>
      <c r="D27" s="31"/>
      <c r="E27" s="31"/>
      <c r="F27" s="31"/>
    </row>
    <row r="28" spans="1:6" s="12" customFormat="1" ht="21">
      <c r="A28" s="18"/>
      <c r="B28" s="31"/>
      <c r="C28" s="31"/>
      <c r="D28" s="31"/>
      <c r="E28" s="31"/>
      <c r="F28" s="31"/>
    </row>
    <row r="29" spans="1:6" s="12" customFormat="1" ht="21">
      <c r="A29" s="18"/>
      <c r="B29" s="31"/>
      <c r="C29" s="31"/>
      <c r="D29" s="31"/>
      <c r="E29" s="31"/>
      <c r="F29" s="31"/>
    </row>
    <row r="30" spans="2:7" s="12" customFormat="1" ht="21">
      <c r="B30" s="20" t="s">
        <v>10</v>
      </c>
      <c r="D30" s="20" t="s">
        <v>4</v>
      </c>
      <c r="E30" s="22">
        <f>SUM(E32+E36)</f>
        <v>80000</v>
      </c>
      <c r="F30" s="23" t="s">
        <v>5</v>
      </c>
      <c r="G30" s="12">
        <f>2022*12+728*12</f>
        <v>33000</v>
      </c>
    </row>
    <row r="31" spans="1:6" ht="21">
      <c r="A31" s="12"/>
      <c r="B31" s="20" t="s">
        <v>11</v>
      </c>
      <c r="D31" s="21"/>
      <c r="E31" s="20"/>
      <c r="F31" s="23"/>
    </row>
    <row r="32" spans="3:6" ht="21">
      <c r="C32" s="9"/>
      <c r="D32" s="9" t="s">
        <v>4</v>
      </c>
      <c r="E32" s="10">
        <f>SUM(E34)</f>
        <v>60000</v>
      </c>
      <c r="F32" s="11" t="s">
        <v>5</v>
      </c>
    </row>
    <row r="33" spans="3:6" s="9" customFormat="1" ht="21">
      <c r="C33" s="9" t="s">
        <v>12</v>
      </c>
      <c r="F33" s="11"/>
    </row>
    <row r="34" spans="4:6" s="9" customFormat="1" ht="21">
      <c r="D34" s="9" t="s">
        <v>6</v>
      </c>
      <c r="E34" s="10">
        <v>60000</v>
      </c>
      <c r="F34" s="11" t="s">
        <v>5</v>
      </c>
    </row>
    <row r="35" spans="1:6" ht="69.75" customHeight="1">
      <c r="A35" s="35" t="s">
        <v>30</v>
      </c>
      <c r="B35" s="36"/>
      <c r="C35" s="36"/>
      <c r="D35" s="36"/>
      <c r="E35" s="36"/>
      <c r="F35" s="36"/>
    </row>
    <row r="36" spans="1:6" ht="21">
      <c r="A36" s="18"/>
      <c r="B36" s="20" t="s">
        <v>21</v>
      </c>
      <c r="C36" s="9"/>
      <c r="D36" s="9" t="s">
        <v>4</v>
      </c>
      <c r="E36" s="10">
        <f>SUM(E37)</f>
        <v>20000</v>
      </c>
      <c r="F36" s="11" t="s">
        <v>5</v>
      </c>
    </row>
    <row r="37" spans="3:6" s="9" customFormat="1" ht="21">
      <c r="C37" s="9" t="s">
        <v>20</v>
      </c>
      <c r="D37" s="9" t="s">
        <v>6</v>
      </c>
      <c r="E37" s="10">
        <v>20000</v>
      </c>
      <c r="F37" s="11" t="s">
        <v>5</v>
      </c>
    </row>
    <row r="38" spans="1:6" ht="21">
      <c r="A38" s="35" t="s">
        <v>31</v>
      </c>
      <c r="B38" s="36"/>
      <c r="C38" s="36"/>
      <c r="D38" s="36"/>
      <c r="E38" s="36"/>
      <c r="F38" s="36"/>
    </row>
    <row r="39" spans="2:6" s="12" customFormat="1" ht="21">
      <c r="B39" s="20" t="s">
        <v>13</v>
      </c>
      <c r="D39" s="20" t="s">
        <v>4</v>
      </c>
      <c r="E39" s="22">
        <f>SUM(E40+E44+E42)</f>
        <v>63000</v>
      </c>
      <c r="F39" s="23" t="s">
        <v>5</v>
      </c>
    </row>
    <row r="40" spans="3:6" s="9" customFormat="1" ht="21">
      <c r="C40" s="9" t="s">
        <v>14</v>
      </c>
      <c r="D40" s="9" t="s">
        <v>6</v>
      </c>
      <c r="E40" s="10">
        <v>20000</v>
      </c>
      <c r="F40" s="11" t="s">
        <v>5</v>
      </c>
    </row>
    <row r="41" spans="1:6" ht="23.25" customHeight="1">
      <c r="A41" s="35" t="s">
        <v>32</v>
      </c>
      <c r="B41" s="36"/>
      <c r="C41" s="36"/>
      <c r="D41" s="36"/>
      <c r="E41" s="36"/>
      <c r="F41" s="36"/>
    </row>
    <row r="42" spans="1:6" s="9" customFormat="1" ht="24" customHeight="1">
      <c r="A42" s="32"/>
      <c r="B42" s="32"/>
      <c r="C42" s="32" t="s">
        <v>15</v>
      </c>
      <c r="D42" s="32" t="s">
        <v>6</v>
      </c>
      <c r="E42" s="33">
        <v>3000</v>
      </c>
      <c r="F42" s="34" t="s">
        <v>5</v>
      </c>
    </row>
    <row r="43" spans="1:6" ht="24" customHeight="1">
      <c r="A43" s="35" t="s">
        <v>33</v>
      </c>
      <c r="B43" s="36"/>
      <c r="C43" s="36"/>
      <c r="D43" s="36"/>
      <c r="E43" s="36"/>
      <c r="F43" s="36"/>
    </row>
    <row r="44" spans="3:6" s="9" customFormat="1" ht="21">
      <c r="C44" s="9" t="s">
        <v>16</v>
      </c>
      <c r="D44" s="9" t="s">
        <v>6</v>
      </c>
      <c r="E44" s="10">
        <v>40000</v>
      </c>
      <c r="F44" s="11" t="s">
        <v>5</v>
      </c>
    </row>
    <row r="45" spans="1:6" ht="49.5" customHeight="1">
      <c r="A45" s="35" t="s">
        <v>34</v>
      </c>
      <c r="B45" s="36"/>
      <c r="C45" s="36"/>
      <c r="D45" s="36"/>
      <c r="E45" s="36"/>
      <c r="F45" s="36"/>
    </row>
    <row r="46" spans="1:6" s="4" customFormat="1" ht="27.75">
      <c r="A46" s="1"/>
      <c r="B46" s="9"/>
      <c r="C46" s="9"/>
      <c r="D46" s="9"/>
      <c r="E46" s="10"/>
      <c r="F46" s="11"/>
    </row>
    <row r="47" spans="1:6" ht="26.25" customHeight="1">
      <c r="A47" s="9"/>
      <c r="B47" s="9"/>
      <c r="D47" s="9"/>
      <c r="E47" s="10"/>
      <c r="F47" s="11"/>
    </row>
    <row r="48" spans="1:6" ht="26.25" customHeight="1">
      <c r="A48" s="18"/>
      <c r="B48" s="20"/>
      <c r="D48" s="9"/>
      <c r="E48" s="25"/>
      <c r="F48" s="11"/>
    </row>
    <row r="49" spans="1:5" ht="22.5" customHeight="1">
      <c r="A49" s="18"/>
      <c r="B49" s="18"/>
      <c r="C49" s="18"/>
      <c r="D49" s="18"/>
      <c r="E49" s="26"/>
    </row>
    <row r="50" spans="1:6" ht="102.75" customHeight="1">
      <c r="A50" s="35"/>
      <c r="B50" s="35"/>
      <c r="C50" s="35"/>
      <c r="D50" s="35"/>
      <c r="E50" s="35"/>
      <c r="F50" s="35"/>
    </row>
    <row r="51" spans="1:6" ht="21">
      <c r="A51" s="18"/>
      <c r="B51" s="18"/>
      <c r="C51" s="18"/>
      <c r="D51" s="18"/>
      <c r="E51" s="18"/>
      <c r="F51" s="18"/>
    </row>
    <row r="52" spans="1:6" ht="21">
      <c r="A52" s="18"/>
      <c r="B52" s="18"/>
      <c r="C52" s="18"/>
      <c r="D52" s="18"/>
      <c r="E52" s="18"/>
      <c r="F52" s="18"/>
    </row>
    <row r="53" spans="1:6" ht="21">
      <c r="A53" s="18"/>
      <c r="B53" s="18"/>
      <c r="C53" s="18"/>
      <c r="D53" s="18"/>
      <c r="E53" s="18"/>
      <c r="F53" s="18"/>
    </row>
    <row r="54" spans="2:6" ht="21">
      <c r="B54" s="27"/>
      <c r="D54" s="9"/>
      <c r="E54" s="25"/>
      <c r="F54" s="11"/>
    </row>
    <row r="55" spans="3:5" ht="21">
      <c r="C55" s="28"/>
      <c r="E55" s="17"/>
    </row>
    <row r="56" spans="1:6" ht="95.25" customHeight="1">
      <c r="A56" s="35"/>
      <c r="B56" s="35"/>
      <c r="C56" s="35"/>
      <c r="D56" s="35"/>
      <c r="E56" s="35"/>
      <c r="F56" s="35"/>
    </row>
    <row r="57" spans="1:6" ht="21">
      <c r="A57" s="18"/>
      <c r="B57" s="18"/>
      <c r="C57" s="18"/>
      <c r="D57" s="18"/>
      <c r="E57" s="18"/>
      <c r="F57" s="18"/>
    </row>
    <row r="58" spans="1:6" ht="21">
      <c r="A58" s="18"/>
      <c r="B58" s="18"/>
      <c r="C58" s="18"/>
      <c r="D58" s="18"/>
      <c r="E58" s="18"/>
      <c r="F58" s="18"/>
    </row>
    <row r="59" spans="1:6" ht="21">
      <c r="A59" s="18"/>
      <c r="B59" s="18"/>
      <c r="C59" s="18"/>
      <c r="D59" s="18"/>
      <c r="E59" s="18"/>
      <c r="F59" s="18"/>
    </row>
    <row r="60" spans="1:6" ht="21">
      <c r="A60" s="18"/>
      <c r="B60" s="18"/>
      <c r="C60" s="18"/>
      <c r="D60" s="18"/>
      <c r="E60" s="18"/>
      <c r="F60" s="18"/>
    </row>
    <row r="61" spans="1:6" ht="21">
      <c r="A61" s="18"/>
      <c r="B61" s="18"/>
      <c r="C61" s="18"/>
      <c r="D61" s="18"/>
      <c r="E61" s="18"/>
      <c r="F61" s="18"/>
    </row>
    <row r="62" spans="1:6" ht="21">
      <c r="A62" s="18"/>
      <c r="B62" s="18"/>
      <c r="C62" s="18"/>
      <c r="D62" s="18"/>
      <c r="E62" s="18"/>
      <c r="F62" s="18"/>
    </row>
    <row r="63" spans="1:6" ht="21">
      <c r="A63" s="18"/>
      <c r="B63" s="18"/>
      <c r="C63" s="18"/>
      <c r="D63" s="18"/>
      <c r="E63" s="18"/>
      <c r="F63" s="18"/>
    </row>
    <row r="64" spans="1:6" ht="21">
      <c r="A64" s="18"/>
      <c r="B64" s="18"/>
      <c r="C64" s="18"/>
      <c r="D64" s="18"/>
      <c r="E64" s="18"/>
      <c r="F64" s="18"/>
    </row>
    <row r="65" spans="1:6" ht="21">
      <c r="A65" s="18"/>
      <c r="B65" s="18"/>
      <c r="C65" s="18"/>
      <c r="D65" s="18"/>
      <c r="E65" s="18"/>
      <c r="F65" s="18"/>
    </row>
    <row r="66" spans="1:6" ht="21">
      <c r="A66" s="18"/>
      <c r="B66" s="18"/>
      <c r="C66" s="18"/>
      <c r="D66" s="18"/>
      <c r="E66" s="18"/>
      <c r="F66" s="18"/>
    </row>
    <row r="67" spans="1:6" ht="21">
      <c r="A67" s="18"/>
      <c r="B67" s="18"/>
      <c r="C67" s="18"/>
      <c r="D67" s="18"/>
      <c r="E67" s="18"/>
      <c r="F67" s="18"/>
    </row>
    <row r="68" spans="1:6" ht="21">
      <c r="A68" s="18"/>
      <c r="B68" s="18"/>
      <c r="C68" s="18"/>
      <c r="D68" s="18"/>
      <c r="E68" s="18"/>
      <c r="F68" s="18"/>
    </row>
    <row r="69" spans="1:6" ht="21">
      <c r="A69" s="18"/>
      <c r="B69" s="18"/>
      <c r="C69" s="18"/>
      <c r="D69" s="18"/>
      <c r="E69" s="18"/>
      <c r="F69" s="18"/>
    </row>
    <row r="70" spans="1:6" ht="21">
      <c r="A70" s="18"/>
      <c r="B70" s="18"/>
      <c r="C70" s="18"/>
      <c r="D70" s="18"/>
      <c r="E70" s="18"/>
      <c r="F70" s="18"/>
    </row>
    <row r="71" spans="1:6" ht="21">
      <c r="A71" s="29"/>
      <c r="B71" s="29"/>
      <c r="C71" s="29"/>
      <c r="D71" s="29"/>
      <c r="E71" s="29"/>
      <c r="F71" s="29"/>
    </row>
  </sheetData>
  <sheetProtection/>
  <mergeCells count="21">
    <mergeCell ref="A15:F15"/>
    <mergeCell ref="A7:F7"/>
    <mergeCell ref="A10:F10"/>
    <mergeCell ref="A11:C11"/>
    <mergeCell ref="A9:F9"/>
    <mergeCell ref="A16:F16"/>
    <mergeCell ref="A43:F43"/>
    <mergeCell ref="A38:F38"/>
    <mergeCell ref="A41:F41"/>
    <mergeCell ref="A21:F21"/>
    <mergeCell ref="A1:F1"/>
    <mergeCell ref="A2:F2"/>
    <mergeCell ref="A3:F3"/>
    <mergeCell ref="A4:F4"/>
    <mergeCell ref="A6:F6"/>
    <mergeCell ref="A35:F35"/>
    <mergeCell ref="A45:F45"/>
    <mergeCell ref="A23:F23"/>
    <mergeCell ref="A50:F50"/>
    <mergeCell ref="A56:F56"/>
    <mergeCell ref="A25:F25"/>
  </mergeCells>
  <printOptions/>
  <pageMargins left="1.1023622047244095" right="0.7086614173228347" top="0.7480314960629921" bottom="0.7480314960629921" header="0.31496062992125984" footer="0.31496062992125984"/>
  <pageSetup firstPageNumber="298" useFirstPageNumber="1" horizontalDpi="600" verticalDpi="600" orientation="portrait" paperSize="9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2018-08-22T08:42:32Z</cp:lastPrinted>
  <dcterms:created xsi:type="dcterms:W3CDTF">2015-03-19T03:31:37Z</dcterms:created>
  <dcterms:modified xsi:type="dcterms:W3CDTF">2018-08-22T08:42:40Z</dcterms:modified>
  <cp:category/>
  <cp:version/>
  <cp:contentType/>
  <cp:contentStatus/>
</cp:coreProperties>
</file>